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新增資料夾 (2)\意見調查表\"/>
    </mc:Choice>
  </mc:AlternateContent>
  <bookViews>
    <workbookView xWindow="0" yWindow="0" windowWidth="28770" windowHeight="13530"/>
  </bookViews>
  <sheets>
    <sheet name="彙整" sheetId="4" r:id="rId1"/>
    <sheet name="滿意度%" sheetId="1" r:id="rId2"/>
    <sheet name="各班建議" sheetId="3" r:id="rId3"/>
  </sheets>
  <calcPr calcId="162913"/>
</workbook>
</file>

<file path=xl/calcChain.xml><?xml version="1.0" encoding="utf-8"?>
<calcChain xmlns="http://schemas.openxmlformats.org/spreadsheetml/2006/main">
  <c r="M9" i="1" l="1"/>
  <c r="T38" i="1" l="1"/>
  <c r="M38" i="1"/>
  <c r="F38" i="1"/>
  <c r="F11" i="1"/>
  <c r="T11" i="1"/>
  <c r="T10" i="1"/>
  <c r="M11" i="1"/>
  <c r="T49" i="1" l="1"/>
  <c r="T50" i="1"/>
  <c r="T51" i="1"/>
  <c r="T52" i="1"/>
  <c r="M49" i="1"/>
  <c r="M50" i="1"/>
  <c r="M51" i="1"/>
  <c r="M52" i="1"/>
  <c r="F49" i="1"/>
  <c r="F50" i="1"/>
  <c r="F51" i="1"/>
  <c r="F52" i="1"/>
  <c r="T22" i="1"/>
  <c r="T23" i="1"/>
  <c r="T24" i="1"/>
  <c r="T25" i="1"/>
  <c r="M22" i="1"/>
  <c r="M23" i="1"/>
  <c r="M24" i="1"/>
  <c r="M25" i="1"/>
  <c r="F22" i="1"/>
  <c r="F23" i="1"/>
  <c r="F24" i="1"/>
  <c r="F25" i="1"/>
  <c r="M18" i="1"/>
  <c r="S53" i="1"/>
  <c r="R53" i="1"/>
  <c r="Q53" i="1"/>
  <c r="P53" i="1"/>
  <c r="L53" i="1"/>
  <c r="K53" i="1"/>
  <c r="J53" i="1"/>
  <c r="I53" i="1"/>
  <c r="E53" i="1"/>
  <c r="D53" i="1"/>
  <c r="C53" i="1"/>
  <c r="B53" i="1"/>
  <c r="T48" i="1"/>
  <c r="M48" i="1"/>
  <c r="F48" i="1"/>
  <c r="T47" i="1"/>
  <c r="M47" i="1"/>
  <c r="F47" i="1"/>
  <c r="T46" i="1"/>
  <c r="M46" i="1"/>
  <c r="F46" i="1"/>
  <c r="T45" i="1"/>
  <c r="M45" i="1"/>
  <c r="F45" i="1"/>
  <c r="T44" i="1"/>
  <c r="M44" i="1"/>
  <c r="F44" i="1"/>
  <c r="T43" i="1"/>
  <c r="M43" i="1"/>
  <c r="F43" i="1"/>
  <c r="T42" i="1"/>
  <c r="M42" i="1"/>
  <c r="F42" i="1"/>
  <c r="T41" i="1"/>
  <c r="M41" i="1"/>
  <c r="F41" i="1"/>
  <c r="T40" i="1"/>
  <c r="M40" i="1"/>
  <c r="F40" i="1"/>
  <c r="T39" i="1"/>
  <c r="M39" i="1"/>
  <c r="F39" i="1"/>
  <c r="T37" i="1"/>
  <c r="M37" i="1"/>
  <c r="F37" i="1"/>
  <c r="T36" i="1"/>
  <c r="M36" i="1"/>
  <c r="F36" i="1"/>
  <c r="T35" i="1"/>
  <c r="M35" i="1"/>
  <c r="F35" i="1"/>
  <c r="T34" i="1"/>
  <c r="M34" i="1"/>
  <c r="F34" i="1"/>
  <c r="T33" i="1"/>
  <c r="M33" i="1"/>
  <c r="F33" i="1"/>
  <c r="T32" i="1"/>
  <c r="M32" i="1"/>
  <c r="F32" i="1"/>
  <c r="T31" i="1"/>
  <c r="M31" i="1"/>
  <c r="F31" i="1"/>
  <c r="S26" i="1"/>
  <c r="R26" i="1"/>
  <c r="Q26" i="1"/>
  <c r="P26" i="1"/>
  <c r="T21" i="1"/>
  <c r="T20" i="1"/>
  <c r="T19" i="1"/>
  <c r="T18" i="1"/>
  <c r="T17" i="1"/>
  <c r="T16" i="1"/>
  <c r="T15" i="1"/>
  <c r="T14" i="1"/>
  <c r="T13" i="1"/>
  <c r="T12" i="1"/>
  <c r="T9" i="1"/>
  <c r="T8" i="1"/>
  <c r="T7" i="1"/>
  <c r="T6" i="1"/>
  <c r="T5" i="1"/>
  <c r="T4" i="1"/>
  <c r="M5" i="1"/>
  <c r="M6" i="1"/>
  <c r="M7" i="1"/>
  <c r="M8" i="1"/>
  <c r="M10" i="1"/>
  <c r="M12" i="1"/>
  <c r="M13" i="1"/>
  <c r="M14" i="1"/>
  <c r="M15" i="1"/>
  <c r="M16" i="1"/>
  <c r="M17" i="1"/>
  <c r="M19" i="1"/>
  <c r="M20" i="1"/>
  <c r="M21" i="1"/>
  <c r="L26" i="1"/>
  <c r="K26" i="1"/>
  <c r="J26" i="1"/>
  <c r="I26" i="1"/>
  <c r="M4" i="1"/>
  <c r="B26" i="1"/>
  <c r="C26" i="1"/>
  <c r="D26" i="1"/>
  <c r="E26" i="1"/>
  <c r="F19" i="1"/>
  <c r="F20" i="1"/>
  <c r="F21" i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4" i="1"/>
  <c r="T26" i="1" l="1"/>
  <c r="T53" i="1"/>
  <c r="R54" i="1" s="1"/>
  <c r="G6" i="4" s="1"/>
  <c r="F53" i="1"/>
  <c r="E54" i="1" s="1"/>
  <c r="E7" i="4" s="1"/>
  <c r="M26" i="1"/>
  <c r="M53" i="1"/>
  <c r="F26" i="1"/>
  <c r="S27" i="1" l="1"/>
  <c r="D7" i="4" s="1"/>
  <c r="L27" i="1"/>
  <c r="C7" i="4" s="1"/>
  <c r="R27" i="1"/>
  <c r="D6" i="4" s="1"/>
  <c r="Q27" i="1"/>
  <c r="D4" i="4" s="1"/>
  <c r="S54" i="1"/>
  <c r="G7" i="4" s="1"/>
  <c r="P27" i="1"/>
  <c r="D3" i="4" s="1"/>
  <c r="D54" i="1"/>
  <c r="E6" i="4" s="1"/>
  <c r="I27" i="1"/>
  <c r="C3" i="4" s="1"/>
  <c r="K27" i="1"/>
  <c r="C6" i="4" s="1"/>
  <c r="J27" i="1"/>
  <c r="C4" i="4" s="1"/>
  <c r="B54" i="1"/>
  <c r="E3" i="4" s="1"/>
  <c r="P54" i="1"/>
  <c r="G3" i="4" s="1"/>
  <c r="Q54" i="1"/>
  <c r="G4" i="4" s="1"/>
  <c r="K54" i="1"/>
  <c r="F6" i="4" s="1"/>
  <c r="I54" i="1"/>
  <c r="F3" i="4" s="1"/>
  <c r="C54" i="1"/>
  <c r="E4" i="4" s="1"/>
  <c r="B27" i="1"/>
  <c r="B3" i="4" s="1"/>
  <c r="C27" i="1"/>
  <c r="B4" i="4" s="1"/>
  <c r="E27" i="1"/>
  <c r="B7" i="4" s="1"/>
  <c r="D27" i="1"/>
  <c r="B6" i="4" s="1"/>
  <c r="L54" i="1"/>
  <c r="F7" i="4" s="1"/>
  <c r="J54" i="1"/>
  <c r="F4" i="4" s="1"/>
  <c r="E5" i="4" l="1"/>
  <c r="C5" i="4"/>
  <c r="G5" i="4"/>
  <c r="F5" i="4"/>
  <c r="B5" i="4"/>
  <c r="D5" i="4"/>
  <c r="T27" i="1"/>
  <c r="M27" i="1"/>
  <c r="T54" i="1"/>
  <c r="F54" i="1"/>
  <c r="M54" i="1"/>
  <c r="F27" i="1"/>
</calcChain>
</file>

<file path=xl/sharedStrings.xml><?xml version="1.0" encoding="utf-8"?>
<sst xmlns="http://schemas.openxmlformats.org/spreadsheetml/2006/main" count="144" uniqueCount="92">
  <si>
    <t>班級</t>
    <phoneticPr fontId="3" type="noConversion"/>
  </si>
  <si>
    <t>非常滿意</t>
    <phoneticPr fontId="3" type="noConversion"/>
  </si>
  <si>
    <t>滿意</t>
    <phoneticPr fontId="3" type="noConversion"/>
  </si>
  <si>
    <t>不滿意</t>
    <phoneticPr fontId="3" type="noConversion"/>
  </si>
  <si>
    <t>非常不滿意</t>
    <phoneticPr fontId="3" type="noConversion"/>
  </si>
  <si>
    <t>投票人數</t>
    <phoneticPr fontId="3" type="noConversion"/>
  </si>
  <si>
    <t>衛生滿意度(例如：異物及菜蟲等)</t>
    <phoneticPr fontId="3" type="noConversion"/>
  </si>
  <si>
    <t>菜色滿意度(例如：飯菜變化)</t>
    <phoneticPr fontId="3" type="noConversion"/>
  </si>
  <si>
    <t>服務態度(例如：廚工服務態度)</t>
    <phoneticPr fontId="3" type="noConversion"/>
  </si>
  <si>
    <t>份量滿意度(例如：班級菜量)</t>
    <phoneticPr fontId="3" type="noConversion"/>
  </si>
  <si>
    <t>整體滿意度</t>
    <phoneticPr fontId="3" type="noConversion"/>
  </si>
  <si>
    <t>最喜歡的菜</t>
    <phoneticPr fontId="3" type="noConversion"/>
  </si>
  <si>
    <t>最不喜歡的菜</t>
    <phoneticPr fontId="3" type="noConversion"/>
  </si>
  <si>
    <t>建議的菜名</t>
    <phoneticPr fontId="3" type="noConversion"/>
  </si>
  <si>
    <t>具體意見</t>
    <phoneticPr fontId="3" type="noConversion"/>
  </si>
  <si>
    <t>滿意度指標</t>
  </si>
  <si>
    <t>百分比結果</t>
  </si>
  <si>
    <t>整體滿意度</t>
    <phoneticPr fontId="3" type="noConversion"/>
  </si>
  <si>
    <t>口味滿意度(例如：太鹹、太油、太辣、太甜等)</t>
    <phoneticPr fontId="3" type="noConversion"/>
  </si>
  <si>
    <r>
      <t xml:space="preserve">菜色滿意度
</t>
    </r>
    <r>
      <rPr>
        <sz val="10"/>
        <color theme="1"/>
        <rFont val="微軟正黑體"/>
        <family val="2"/>
        <charset val="136"/>
      </rPr>
      <t>(例如：飯菜變化)</t>
    </r>
    <phoneticPr fontId="3" type="noConversion"/>
  </si>
  <si>
    <r>
      <t xml:space="preserve">衛生滿意度
</t>
    </r>
    <r>
      <rPr>
        <sz val="10"/>
        <color theme="1"/>
        <rFont val="微軟正黑體"/>
        <family val="2"/>
        <charset val="136"/>
      </rPr>
      <t>(例如：異物及菜蟲等)</t>
    </r>
    <phoneticPr fontId="3" type="noConversion"/>
  </si>
  <si>
    <r>
      <t xml:space="preserve">口味滿意度
</t>
    </r>
    <r>
      <rPr>
        <sz val="10"/>
        <color theme="1"/>
        <rFont val="微軟正黑體"/>
        <family val="2"/>
        <charset val="136"/>
      </rPr>
      <t>(例如：太鹹、太油、太辣、太甜等)</t>
    </r>
    <phoneticPr fontId="3" type="noConversion"/>
  </si>
  <si>
    <r>
      <t xml:space="preserve">服務態度
</t>
    </r>
    <r>
      <rPr>
        <sz val="10"/>
        <color theme="1"/>
        <rFont val="微軟正黑體"/>
        <family val="2"/>
        <charset val="136"/>
      </rPr>
      <t>(例如：廚工服務態度)</t>
    </r>
    <phoneticPr fontId="3" type="noConversion"/>
  </si>
  <si>
    <r>
      <t xml:space="preserve">份量滿意度
</t>
    </r>
    <r>
      <rPr>
        <sz val="10"/>
        <color theme="1"/>
        <rFont val="微軟正黑體"/>
        <family val="2"/>
        <charset val="136"/>
      </rPr>
      <t>(例如：班級菜量)</t>
    </r>
    <phoneticPr fontId="3" type="noConversion"/>
  </si>
  <si>
    <r>
      <t>非常滿意(</t>
    </r>
    <r>
      <rPr>
        <sz val="12"/>
        <color rgb="FF000000"/>
        <rFont val="微軟正黑體"/>
        <family val="2"/>
        <charset val="136"/>
      </rPr>
      <t>%</t>
    </r>
    <r>
      <rPr>
        <sz val="12"/>
        <color theme="1"/>
        <rFont val="微軟正黑體"/>
        <family val="2"/>
        <charset val="136"/>
      </rPr>
      <t>)</t>
    </r>
  </si>
  <si>
    <r>
      <t>滿意(</t>
    </r>
    <r>
      <rPr>
        <sz val="12"/>
        <color rgb="FF000000"/>
        <rFont val="微軟正黑體"/>
        <family val="2"/>
        <charset val="136"/>
      </rPr>
      <t>%</t>
    </r>
    <r>
      <rPr>
        <sz val="12"/>
        <color theme="1"/>
        <rFont val="微軟正黑體"/>
        <family val="2"/>
        <charset val="136"/>
      </rPr>
      <t>)</t>
    </r>
  </si>
  <si>
    <r>
      <t>不滿意(</t>
    </r>
    <r>
      <rPr>
        <sz val="12"/>
        <color rgb="FF000000"/>
        <rFont val="微軟正黑體"/>
        <family val="2"/>
        <charset val="136"/>
      </rPr>
      <t>%</t>
    </r>
    <r>
      <rPr>
        <sz val="12"/>
        <color theme="1"/>
        <rFont val="微軟正黑體"/>
        <family val="2"/>
        <charset val="136"/>
      </rPr>
      <t>)</t>
    </r>
  </si>
  <si>
    <r>
      <t>非常不滿意(</t>
    </r>
    <r>
      <rPr>
        <sz val="12"/>
        <color rgb="FF000000"/>
        <rFont val="微軟正黑體"/>
        <family val="2"/>
        <charset val="136"/>
      </rPr>
      <t>%</t>
    </r>
    <r>
      <rPr>
        <sz val="12"/>
        <color theme="1"/>
        <rFont val="微軟正黑體"/>
        <family val="2"/>
        <charset val="136"/>
      </rPr>
      <t>)</t>
    </r>
  </si>
  <si>
    <r>
      <t>小計(</t>
    </r>
    <r>
      <rPr>
        <sz val="12"/>
        <color rgb="FF000000"/>
        <rFont val="微軟正黑體"/>
        <family val="2"/>
        <charset val="136"/>
      </rPr>
      <t>%</t>
    </r>
    <r>
      <rPr>
        <sz val="12"/>
        <color theme="1"/>
        <rFont val="微軟正黑體"/>
        <family val="2"/>
        <charset val="136"/>
      </rPr>
      <t>)</t>
    </r>
    <phoneticPr fontId="3" type="noConversion"/>
  </si>
  <si>
    <t>投票人數：457人</t>
    <phoneticPr fontId="3" type="noConversion"/>
  </si>
  <si>
    <t>珍珠奶茶</t>
    <phoneticPr fontId="3" type="noConversion"/>
  </si>
  <si>
    <r>
      <t xml:space="preserve">高雄市立前鎮國中 110學年下學期第1次 班級午餐滿意度調查表  </t>
    </r>
    <r>
      <rPr>
        <b/>
        <sz val="14"/>
        <color theme="0" tint="-0.34998626667073579"/>
        <rFont val="新細明體"/>
        <family val="1"/>
        <charset val="136"/>
        <scheme val="minor"/>
      </rPr>
      <t>110.3</t>
    </r>
    <phoneticPr fontId="3" type="noConversion"/>
  </si>
  <si>
    <t>滷肉燥</t>
    <phoneticPr fontId="3" type="noConversion"/>
  </si>
  <si>
    <t>小白菜、仙草、三色豆、青椒</t>
    <phoneticPr fontId="3" type="noConversion"/>
  </si>
  <si>
    <t>打拋豬</t>
    <phoneticPr fontId="3" type="noConversion"/>
  </si>
  <si>
    <t>水餃、煎餃、越南河粉、春捲</t>
    <phoneticPr fontId="3" type="noConversion"/>
  </si>
  <si>
    <t>義大利麵偏硬                                            地瓜飯的地瓜不夠多                                 不要加豆豉                                                 菜量有時候太少</t>
    <phoneticPr fontId="3" type="noConversion"/>
  </si>
  <si>
    <t>菜量太少</t>
    <phoneticPr fontId="3" type="noConversion"/>
  </si>
  <si>
    <t>白醬義大利麵、玉米濃湯</t>
    <phoneticPr fontId="3" type="noConversion"/>
  </si>
  <si>
    <t>芹菜、三色豆</t>
    <phoneticPr fontId="3" type="noConversion"/>
  </si>
  <si>
    <t>優格、炸臭豆腐</t>
    <phoneticPr fontId="3" type="noConversion"/>
  </si>
  <si>
    <t>不要連續炸物                                            但吃炸物時分量多一些、辣一些                                             吃到蟲、頭髮</t>
    <phoneticPr fontId="3" type="noConversion"/>
  </si>
  <si>
    <t>水果品質太差，葡萄軟爛異常，茂谷乾果比例太高，香蕉屢次沒出現</t>
    <phoneticPr fontId="3" type="noConversion"/>
  </si>
  <si>
    <t>梅干菜燒鴨太油                                        芝麻包太乾柴                                            起司歐姆炒蛋太多青椒</t>
    <phoneticPr fontId="3" type="noConversion"/>
  </si>
  <si>
    <t>起司歐姆炒蛋</t>
    <phoneticPr fontId="3" type="noConversion"/>
  </si>
  <si>
    <t>韓式炸雞、肉燥</t>
    <phoneticPr fontId="3" type="noConversion"/>
  </si>
  <si>
    <t>一周至少要有一道麵</t>
    <phoneticPr fontId="3" type="noConversion"/>
  </si>
  <si>
    <t>芋頭西米露</t>
    <phoneticPr fontId="3" type="noConversion"/>
  </si>
  <si>
    <t>滷的菜色八角放太多</t>
    <phoneticPr fontId="3" type="noConversion"/>
  </si>
  <si>
    <t>排骨酥</t>
    <phoneticPr fontId="3" type="noConversion"/>
  </si>
  <si>
    <t>芋頭、青椒</t>
    <phoneticPr fontId="3" type="noConversion"/>
  </si>
  <si>
    <t>義大利麵、椒麻雞</t>
    <phoneticPr fontId="3" type="noConversion"/>
  </si>
  <si>
    <t>本班蔬菜量偏少，3/9有2位學生請假，但青花菜還不足，學生第一輪就不夠</t>
    <phoneticPr fontId="3" type="noConversion"/>
  </si>
  <si>
    <t>3/10西芹魚板</t>
    <phoneticPr fontId="3" type="noConversion"/>
  </si>
  <si>
    <t>炸薯球</t>
    <phoneticPr fontId="3" type="noConversion"/>
  </si>
  <si>
    <t>西芹魚板</t>
    <phoneticPr fontId="3" type="noConversion"/>
  </si>
  <si>
    <t>3/14蔥肉包好吃，但肉餡太少</t>
  </si>
  <si>
    <t>3/14蔥肉包好吃，但肉餡太少</t>
    <phoneticPr fontId="3" type="noConversion"/>
  </si>
  <si>
    <t>３／１排骨酥、３／７柴魚羹麵、滷雞腿　　　　３／９叉燒豬排、麻油雞湯　　　　　　　　　　　　　　　　　　　　３／１０滷紅蔥肉燥</t>
    <phoneticPr fontId="3" type="noConversion"/>
  </si>
  <si>
    <t>３／１酸白菜蒸魚</t>
  </si>
  <si>
    <t>３／１酸白菜蒸魚</t>
    <phoneticPr fontId="3" type="noConversion"/>
  </si>
  <si>
    <t>11１年３月 調查</t>
    <phoneticPr fontId="3" type="noConversion"/>
  </si>
  <si>
    <t>義大利麵偏硬                                            地瓜飯的地瓜不夠多                                 不要加豆豉                                                 菜量有時候太少</t>
  </si>
  <si>
    <t>水餃、煎餃、越南河粉、春捲</t>
  </si>
  <si>
    <t>菜量太少</t>
  </si>
  <si>
    <t>芹菜、三色豆</t>
  </si>
  <si>
    <t>不要連續炸物                                            但吃炸物時分量多一些、辣一些                                             吃到蟲、頭髮</t>
  </si>
  <si>
    <t>優格、炸臭豆腐</t>
  </si>
  <si>
    <t>水果品質太差，葡萄軟爛異常，茂谷乾果比例太高，香蕉屢次沒出現</t>
  </si>
  <si>
    <t>梅干菜燒鴨太油                                        芝麻包太乾柴                                            起司歐姆炒蛋太多青椒</t>
  </si>
  <si>
    <t>起司歐姆炒蛋</t>
  </si>
  <si>
    <t>一周至少要有一道麵</t>
  </si>
  <si>
    <t>芋頭西米露</t>
  </si>
  <si>
    <t>滷的菜色八角放太多</t>
  </si>
  <si>
    <t>芋頭、青椒</t>
  </si>
  <si>
    <t>義大利麵、椒麻雞</t>
  </si>
  <si>
    <t>本班蔬菜量偏少，3/9有2位學生請假，但青花菜還不足，學生第一輪就不夠</t>
  </si>
  <si>
    <t>3/10西芹魚板</t>
  </si>
  <si>
    <t>珍珠奶茶</t>
  </si>
  <si>
    <t>西芹魚板</t>
  </si>
  <si>
    <t>梅干菜燒鴨太油                                       　　　 芝麻包太乾柴                                           　　 起司歐姆炒蛋太多青椒</t>
    <phoneticPr fontId="3" type="noConversion"/>
  </si>
  <si>
    <t>本班蔬菜量偏少，3/9有2位學生請假，但青花菜還不足，學生第一輪就不夠　　　</t>
    <phoneticPr fontId="3" type="noConversion"/>
  </si>
  <si>
    <t>３／１排骨酥　　　　　　　　　３／７柴魚羹麵、滷雞腿　　　　３／９叉燒豬排、麻油雞湯　　　　　　　　　　　　　　　　　　　　３／１０滷紅蔥肉燥</t>
    <phoneticPr fontId="3" type="noConversion"/>
  </si>
  <si>
    <t>希望甜湯是冰的                                    3/14南瓜米粉 因為有學生對南瓜過敏所以不能吃，只能吃肉包                            有時候肉會太少</t>
    <phoneticPr fontId="3" type="noConversion"/>
  </si>
  <si>
    <t>滷雞腿、薑母鴨、高麗菜、炸豬排、蒸蛋、 沙茶西芹、麵、炸物、鹹酥雞、花枝丸、排骨湯、油飯、油麵加各種東西、雞肉飯、獅子頭</t>
    <phoneticPr fontId="3" type="noConversion"/>
  </si>
  <si>
    <t>三色豆、柳葉魚、南瓜米粉、     紅蘿蔔炒蛋蕃茄湯、地瓜葉（有點油、玉米炒蛋（微乾）、苦瓜</t>
    <phoneticPr fontId="3" type="noConversion"/>
  </si>
  <si>
    <t>惠林頓牛排、通心粉麵、魚丸湯、漢堡、焗烤麵、鹹酥雞、花枝丸、滷雞腿、高麗菜水餃</t>
    <phoneticPr fontId="3" type="noConversion"/>
  </si>
  <si>
    <t>不要連續炸物                                           　    但吃炸物時分量多一些、辣一些                  吃到蟲、頭髮</t>
    <phoneticPr fontId="3" type="noConversion"/>
  </si>
  <si>
    <t>義大利麵偏硬                                           　　地瓜飯的地瓜不夠多                                 　 不要加豆豉                                               　　  菜量有時候太少</t>
    <phoneticPr fontId="3" type="noConversion"/>
  </si>
  <si>
    <t>希望甜湯是冰的                                            3/14南瓜米粉 因為有學生對南瓜過敏所以不能吃，只能吃肉包                                          有時候肉會太少</t>
    <phoneticPr fontId="3" type="noConversion"/>
  </si>
  <si>
    <t>三色豆、柳葉魚、南瓜米粉、     紅蘿蔔炒蛋蕃茄湯、地瓜葉   （有點油)、玉米炒蛋（微乾）、苦瓜</t>
    <phoneticPr fontId="3" type="noConversion"/>
  </si>
  <si>
    <t>惠林頓牛排、通心粉麵、魚丸湯、漢堡、焗烤麵、鹹酥雞、花枝丸、滷雞腿、高麗菜水餃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</si>
</sst>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2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1"/>
      <color theme="1"/>
      <name val="微軟正黑體"/>
      <family val="2"/>
      <charset val="136"/>
    </font>
    <font>
      <sz val="11"/>
      <color theme="0"/>
      <name val="微軟正黑體"/>
      <family val="2"/>
      <charset val="136"/>
    </font>
    <font>
      <b/>
      <sz val="12"/>
      <color theme="0"/>
      <name val="新細明體"/>
      <family val="1"/>
      <charset val="136"/>
      <scheme val="minor"/>
    </font>
    <font>
      <sz val="9"/>
      <color theme="1"/>
      <name val="微軟正黑體"/>
      <family val="2"/>
      <charset val="136"/>
    </font>
    <font>
      <b/>
      <sz val="14"/>
      <color theme="1"/>
      <name val="新細明體"/>
      <family val="1"/>
      <charset val="136"/>
      <scheme val="minor"/>
    </font>
    <font>
      <b/>
      <sz val="14"/>
      <color theme="0" tint="-0.34998626667073579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2"/>
      </patternFill>
    </fill>
    <fill>
      <patternFill patternType="solid">
        <f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10" fillId="11" borderId="1" xfId="0" applyFont="1" applyFill="1" applyBorder="1">
      <alignment vertical="center"/>
    </xf>
    <xf numFmtId="0" fontId="10" fillId="13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0" fontId="13" fillId="11" borderId="1" xfId="0" applyFont="1" applyFill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176" fontId="11" fillId="16" borderId="1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0" fontId="10" fillId="10" borderId="1" xfId="0" applyFont="1" applyFill="1" applyBorder="1">
      <alignment vertical="center"/>
    </xf>
    <xf numFmtId="0" fontId="10" fillId="10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top" wrapText="1"/>
    </xf>
    <xf numFmtId="0" fontId="13" fillId="12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vertical="center" wrapText="1"/>
    </xf>
    <xf numFmtId="0" fontId="0" fillId="0" borderId="0" xfId="0">
      <alignment vertical="center"/>
    </xf>
    <xf numFmtId="0" fontId="13" fillId="12" borderId="1" xfId="0" applyFont="1" applyFill="1" applyBorder="1" applyAlignment="1">
      <alignment horizontal="center" vertical="center"/>
    </xf>
    <xf numFmtId="0" fontId="10" fillId="10" borderId="1" xfId="0" applyFont="1" applyFill="1" applyBorder="1">
      <alignment vertical="center"/>
    </xf>
    <xf numFmtId="0" fontId="10" fillId="10" borderId="1" xfId="0" applyFont="1" applyFill="1" applyBorder="1" applyAlignment="1">
      <alignment vertical="center" wrapText="1"/>
    </xf>
    <xf numFmtId="0" fontId="10" fillId="10" borderId="0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6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>
      <alignment vertical="center"/>
    </xf>
    <xf numFmtId="0" fontId="6" fillId="8" borderId="1" xfId="0" applyFont="1" applyFill="1" applyBorder="1">
      <alignment vertical="center"/>
    </xf>
    <xf numFmtId="176" fontId="1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0" fontId="1" fillId="0" borderId="1" xfId="0" applyNumberFormat="1" applyFont="1" applyBorder="1">
      <alignment vertical="center"/>
    </xf>
    <xf numFmtId="0" fontId="10" fillId="10" borderId="1" xfId="0" applyFont="1" applyFill="1" applyBorder="1">
      <alignment vertical="center"/>
    </xf>
    <xf numFmtId="0" fontId="10" fillId="10" borderId="2" xfId="0" applyFont="1" applyFill="1" applyBorder="1" applyAlignment="1">
      <alignment horizontal="left" vertical="center"/>
    </xf>
    <xf numFmtId="0" fontId="10" fillId="10" borderId="3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10" borderId="1" xfId="0" applyFont="1" applyFill="1" applyBorder="1">
      <alignment vertical="center"/>
    </xf>
    <xf numFmtId="0" fontId="10" fillId="10" borderId="1" xfId="0" applyFont="1" applyFill="1" applyBorder="1" applyAlignment="1">
      <alignment vertical="center" wrapText="1"/>
    </xf>
    <xf numFmtId="0" fontId="10" fillId="10" borderId="2" xfId="0" applyFont="1" applyFill="1" applyBorder="1" applyAlignment="1">
      <alignment vertical="center" wrapText="1"/>
    </xf>
    <xf numFmtId="0" fontId="10" fillId="10" borderId="3" xfId="0" applyFont="1" applyFill="1" applyBorder="1" applyAlignment="1">
      <alignment vertical="center" wrapText="1"/>
    </xf>
    <xf numFmtId="0" fontId="10" fillId="10" borderId="2" xfId="0" applyFont="1" applyFill="1" applyBorder="1">
      <alignment vertical="center"/>
    </xf>
    <xf numFmtId="0" fontId="10" fillId="10" borderId="3" xfId="0" applyFont="1" applyFill="1" applyBorder="1">
      <alignment vertical="center"/>
    </xf>
    <xf numFmtId="0" fontId="10" fillId="10" borderId="2" xfId="0" applyFont="1" applyFill="1" applyBorder="1" applyAlignment="1">
      <alignment horizontal="left" vertical="top" wrapText="1"/>
    </xf>
    <xf numFmtId="0" fontId="10" fillId="10" borderId="3" xfId="0" applyFont="1" applyFill="1" applyBorder="1" applyAlignment="1">
      <alignment horizontal="left" vertical="top" wrapText="1"/>
    </xf>
    <xf numFmtId="0" fontId="13" fillId="13" borderId="1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0" fillId="1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</cellXfs>
  <cellStyles count="9">
    <cellStyle name="一般" xfId="0" builtinId="0"/>
    <cellStyle name="好_各班建議" xfId="1"/>
    <cellStyle name="好_各班建議_1" xfId="3"/>
    <cellStyle name="好_各班建議_1_彙整" xfId="6"/>
    <cellStyle name="好_彙整" xfId="5"/>
    <cellStyle name="壞_各班建議" xfId="2"/>
    <cellStyle name="壞_各班建議_1" xfId="4"/>
    <cellStyle name="壞_各班建議_1_彙整" xfId="8"/>
    <cellStyle name="壞_彙整" xfId="7"/>
  </cellStyles>
  <dxfs count="0"/>
  <tableStyles count="0" defaultTableStyle="TableStyleMedium2" defaultPivotStyle="PivotStyleLight16"/>
  <colors>
    <mruColors>
      <color rgb="FFFFCCFF"/>
      <color rgb="FFFF99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0" workbookViewId="0">
      <selection activeCell="A25" sqref="A25"/>
    </sheetView>
  </sheetViews>
  <sheetFormatPr defaultRowHeight="16.5"/>
  <cols>
    <col min="1" max="1" width="14.625" customWidth="1"/>
    <col min="2" max="3" width="19.625" customWidth="1"/>
    <col min="4" max="4" width="40.75" customWidth="1"/>
    <col min="5" max="5" width="27.625" customWidth="1"/>
    <col min="6" max="6" width="19.625" customWidth="1"/>
    <col min="7" max="7" width="30.125" customWidth="1"/>
  </cols>
  <sheetData>
    <row r="1" spans="1:7">
      <c r="A1" s="2" t="s">
        <v>15</v>
      </c>
      <c r="B1" s="65" t="s">
        <v>19</v>
      </c>
      <c r="C1" s="65" t="s">
        <v>20</v>
      </c>
      <c r="D1" s="65" t="s">
        <v>21</v>
      </c>
      <c r="E1" s="65" t="s">
        <v>22</v>
      </c>
      <c r="F1" s="65" t="s">
        <v>23</v>
      </c>
      <c r="G1" s="65" t="s">
        <v>17</v>
      </c>
    </row>
    <row r="2" spans="1:7">
      <c r="A2" s="2" t="s">
        <v>16</v>
      </c>
      <c r="B2" s="65"/>
      <c r="C2" s="65"/>
      <c r="D2" s="65"/>
      <c r="E2" s="65"/>
      <c r="F2" s="65"/>
      <c r="G2" s="65"/>
    </row>
    <row r="3" spans="1:7">
      <c r="A3" s="10" t="s">
        <v>24</v>
      </c>
      <c r="B3" s="3">
        <f>'滿意度%'!B27</f>
        <v>0.22807017543859648</v>
      </c>
      <c r="C3" s="3">
        <f>'滿意度%'!I27</f>
        <v>0.28599221789883267</v>
      </c>
      <c r="D3" s="3">
        <f>'滿意度%'!P27</f>
        <v>0.27984344422700586</v>
      </c>
      <c r="E3" s="3">
        <f>'滿意度%'!B54</f>
        <v>0.60582524271844662</v>
      </c>
      <c r="F3" s="3">
        <f>'滿意度%'!I54</f>
        <v>0.25048543689320391</v>
      </c>
      <c r="G3" s="3">
        <f>'滿意度%'!P54</f>
        <v>0.27766990291262134</v>
      </c>
    </row>
    <row r="4" spans="1:7">
      <c r="A4" s="10" t="s">
        <v>25</v>
      </c>
      <c r="B4" s="3">
        <f>'滿意度%'!C27</f>
        <v>0.7192982456140351</v>
      </c>
      <c r="C4" s="3">
        <f>'滿意度%'!J27</f>
        <v>0.65175097276264593</v>
      </c>
      <c r="D4" s="3">
        <f>'滿意度%'!Q27</f>
        <v>0.62230919765166337</v>
      </c>
      <c r="E4" s="3">
        <f>'滿意度%'!C54</f>
        <v>0.37669902912621361</v>
      </c>
      <c r="F4" s="3">
        <f>'滿意度%'!J54</f>
        <v>0.67378640776699028</v>
      </c>
      <c r="G4" s="3">
        <f>'滿意度%'!Q54</f>
        <v>0.6912621359223301</v>
      </c>
    </row>
    <row r="5" spans="1:7">
      <c r="A5" s="17" t="s">
        <v>28</v>
      </c>
      <c r="B5" s="18">
        <f t="shared" ref="B5:G5" si="0">SUM(B3:B4)</f>
        <v>0.94736842105263164</v>
      </c>
      <c r="C5" s="18">
        <f t="shared" si="0"/>
        <v>0.9377431906614786</v>
      </c>
      <c r="D5" s="18">
        <f t="shared" si="0"/>
        <v>0.90215264187866917</v>
      </c>
      <c r="E5" s="18">
        <f t="shared" si="0"/>
        <v>0.98252427184466029</v>
      </c>
      <c r="F5" s="18">
        <f t="shared" si="0"/>
        <v>0.92427184466019419</v>
      </c>
      <c r="G5" s="18">
        <f t="shared" si="0"/>
        <v>0.96893203883495138</v>
      </c>
    </row>
    <row r="6" spans="1:7">
      <c r="A6" s="10" t="s">
        <v>26</v>
      </c>
      <c r="B6" s="3">
        <f>'滿意度%'!D27</f>
        <v>4.4834307992202727E-2</v>
      </c>
      <c r="C6" s="3">
        <f>'滿意度%'!K27</f>
        <v>6.0311284046692608E-2</v>
      </c>
      <c r="D6" s="4">
        <f>'滿意度%'!R27</f>
        <v>9.7847358121330719E-2</v>
      </c>
      <c r="E6" s="4">
        <f>'滿意度%'!D54</f>
        <v>1.7475728155339806E-2</v>
      </c>
      <c r="F6" s="4">
        <f>'滿意度%'!K54</f>
        <v>7.184466019417475E-2</v>
      </c>
      <c r="G6" s="4">
        <f>'滿意度%'!R54</f>
        <v>3.1067961165048542E-2</v>
      </c>
    </row>
    <row r="7" spans="1:7">
      <c r="A7" s="10" t="s">
        <v>27</v>
      </c>
      <c r="B7" s="3">
        <f>'滿意度%'!E27</f>
        <v>7.7972709551656916E-3</v>
      </c>
      <c r="C7" s="3">
        <f>'滿意度%'!L27</f>
        <v>1.9455252918287938E-3</v>
      </c>
      <c r="D7" s="4">
        <f>'滿意度%'!S27</f>
        <v>0</v>
      </c>
      <c r="E7" s="4">
        <f>'滿意度%'!E54</f>
        <v>0</v>
      </c>
      <c r="F7" s="4">
        <f>'滿意度%'!L54</f>
        <v>3.8834951456310678E-3</v>
      </c>
      <c r="G7" s="4">
        <f>'滿意度%'!S54</f>
        <v>0</v>
      </c>
    </row>
    <row r="8" spans="1:7">
      <c r="A8" s="14"/>
      <c r="B8" s="15"/>
      <c r="C8" s="15"/>
      <c r="D8" s="16"/>
      <c r="E8" s="16"/>
      <c r="F8" s="16"/>
      <c r="G8" s="19" t="s">
        <v>29</v>
      </c>
    </row>
    <row r="9" spans="1:7">
      <c r="A9" s="11" t="s">
        <v>61</v>
      </c>
      <c r="B9" s="64" t="s">
        <v>14</v>
      </c>
      <c r="C9" s="64"/>
      <c r="D9" s="12" t="s">
        <v>11</v>
      </c>
      <c r="E9" s="13" t="s">
        <v>12</v>
      </c>
      <c r="F9" s="63" t="s">
        <v>13</v>
      </c>
      <c r="G9" s="63"/>
    </row>
    <row r="10" spans="1:7" ht="21" customHeight="1">
      <c r="A10" s="26">
        <v>101</v>
      </c>
      <c r="B10" s="59"/>
      <c r="C10" s="60"/>
      <c r="D10" s="50" t="s">
        <v>32</v>
      </c>
      <c r="E10" s="50"/>
      <c r="F10" s="57"/>
      <c r="G10" s="58"/>
    </row>
    <row r="11" spans="1:7" ht="22.5" customHeight="1">
      <c r="A11" s="26">
        <v>102</v>
      </c>
      <c r="B11" s="57"/>
      <c r="C11" s="58"/>
      <c r="D11" s="50" t="s">
        <v>33</v>
      </c>
      <c r="E11" s="50"/>
      <c r="F11" s="57"/>
      <c r="G11" s="58"/>
    </row>
    <row r="12" spans="1:7" ht="63.75" customHeight="1">
      <c r="A12" s="26">
        <v>103</v>
      </c>
      <c r="B12" s="57" t="s">
        <v>88</v>
      </c>
      <c r="C12" s="58" t="s">
        <v>62</v>
      </c>
      <c r="D12" s="50" t="s">
        <v>34</v>
      </c>
      <c r="E12" s="50"/>
      <c r="F12" s="57" t="s">
        <v>63</v>
      </c>
      <c r="G12" s="58" t="s">
        <v>63</v>
      </c>
    </row>
    <row r="13" spans="1:7" ht="20.25" customHeight="1">
      <c r="A13" s="26">
        <v>104</v>
      </c>
      <c r="B13" s="57" t="s">
        <v>64</v>
      </c>
      <c r="C13" s="58" t="s">
        <v>64</v>
      </c>
      <c r="D13" s="29"/>
      <c r="E13" s="50"/>
      <c r="F13" s="59"/>
      <c r="G13" s="60"/>
    </row>
    <row r="14" spans="1:7" ht="21.75" customHeight="1">
      <c r="A14" s="26">
        <v>105</v>
      </c>
      <c r="B14" s="57"/>
      <c r="C14" s="58"/>
      <c r="D14" s="50" t="s">
        <v>38</v>
      </c>
      <c r="E14" s="47"/>
      <c r="F14" s="59"/>
      <c r="G14" s="60"/>
    </row>
    <row r="15" spans="1:7" ht="20.25" customHeight="1">
      <c r="A15" s="26">
        <v>106</v>
      </c>
      <c r="B15" s="57"/>
      <c r="C15" s="58"/>
      <c r="D15" s="50"/>
      <c r="E15" s="47" t="s">
        <v>65</v>
      </c>
      <c r="F15" s="59"/>
      <c r="G15" s="60"/>
    </row>
    <row r="16" spans="1:7" ht="57.75" customHeight="1">
      <c r="A16" s="26">
        <v>108</v>
      </c>
      <c r="B16" s="57" t="s">
        <v>87</v>
      </c>
      <c r="C16" s="58" t="s">
        <v>66</v>
      </c>
      <c r="D16" s="50"/>
      <c r="E16" s="55"/>
      <c r="F16" s="59" t="s">
        <v>67</v>
      </c>
      <c r="G16" s="60" t="s">
        <v>67</v>
      </c>
    </row>
    <row r="17" spans="1:7" s="25" customFormat="1" ht="85.5" customHeight="1">
      <c r="A17" s="26">
        <v>201</v>
      </c>
      <c r="B17" s="57" t="s">
        <v>89</v>
      </c>
      <c r="C17" s="58"/>
      <c r="D17" s="56" t="s">
        <v>84</v>
      </c>
      <c r="E17" s="56" t="s">
        <v>90</v>
      </c>
      <c r="F17" s="57" t="s">
        <v>91</v>
      </c>
      <c r="G17" s="58"/>
    </row>
    <row r="18" spans="1:7" ht="33" customHeight="1">
      <c r="A18" s="26">
        <v>203</v>
      </c>
      <c r="B18" s="57" t="s">
        <v>68</v>
      </c>
      <c r="C18" s="58" t="s">
        <v>68</v>
      </c>
      <c r="D18" s="50"/>
      <c r="E18" s="50"/>
      <c r="F18" s="59"/>
      <c r="G18" s="60"/>
    </row>
    <row r="19" spans="1:7" ht="47.25" customHeight="1">
      <c r="A19" s="26">
        <v>204</v>
      </c>
      <c r="B19" s="57" t="s">
        <v>80</v>
      </c>
      <c r="C19" s="58" t="s">
        <v>69</v>
      </c>
      <c r="D19" s="50"/>
      <c r="E19" s="47" t="s">
        <v>70</v>
      </c>
      <c r="F19" s="59"/>
      <c r="G19" s="60"/>
    </row>
    <row r="20" spans="1:7" ht="21" customHeight="1">
      <c r="A20" s="26">
        <v>207</v>
      </c>
      <c r="B20" s="57" t="s">
        <v>71</v>
      </c>
      <c r="C20" s="58" t="s">
        <v>71</v>
      </c>
      <c r="D20" s="50" t="s">
        <v>45</v>
      </c>
      <c r="E20" s="47"/>
      <c r="F20" s="59" t="s">
        <v>72</v>
      </c>
      <c r="G20" s="60" t="s">
        <v>72</v>
      </c>
    </row>
    <row r="21" spans="1:7" ht="63">
      <c r="A21" s="26">
        <v>301</v>
      </c>
      <c r="B21" s="59" t="s">
        <v>56</v>
      </c>
      <c r="C21" s="60" t="s">
        <v>56</v>
      </c>
      <c r="D21" s="50" t="s">
        <v>82</v>
      </c>
      <c r="E21" s="50" t="s">
        <v>59</v>
      </c>
      <c r="F21" s="59"/>
      <c r="G21" s="60"/>
    </row>
    <row r="22" spans="1:7" ht="21" customHeight="1">
      <c r="A22" s="26">
        <v>303</v>
      </c>
      <c r="B22" s="61" t="s">
        <v>73</v>
      </c>
      <c r="C22" s="62" t="s">
        <v>73</v>
      </c>
      <c r="D22" s="50" t="s">
        <v>49</v>
      </c>
      <c r="E22" s="50" t="s">
        <v>74</v>
      </c>
      <c r="F22" s="59" t="s">
        <v>75</v>
      </c>
      <c r="G22" s="60" t="s">
        <v>75</v>
      </c>
    </row>
    <row r="23" spans="1:7" ht="45" customHeight="1">
      <c r="A23" s="26">
        <v>305</v>
      </c>
      <c r="B23" s="57" t="s">
        <v>81</v>
      </c>
      <c r="C23" s="58" t="s">
        <v>76</v>
      </c>
      <c r="D23" s="50"/>
      <c r="E23" s="47" t="s">
        <v>77</v>
      </c>
      <c r="F23" s="59" t="s">
        <v>78</v>
      </c>
      <c r="G23" s="60" t="s">
        <v>78</v>
      </c>
    </row>
    <row r="24" spans="1:7" s="25" customFormat="1">
      <c r="A24" s="26">
        <v>307</v>
      </c>
      <c r="B24" s="48"/>
      <c r="C24" s="49"/>
      <c r="D24" s="50" t="s">
        <v>54</v>
      </c>
      <c r="E24" s="47" t="s">
        <v>79</v>
      </c>
      <c r="F24" s="59"/>
      <c r="G24" s="60"/>
    </row>
  </sheetData>
  <mergeCells count="37">
    <mergeCell ref="G1:G2"/>
    <mergeCell ref="B1:B2"/>
    <mergeCell ref="C1:C2"/>
    <mergeCell ref="D1:D2"/>
    <mergeCell ref="E1:E2"/>
    <mergeCell ref="F1:F2"/>
    <mergeCell ref="B15:C15"/>
    <mergeCell ref="B16:C16"/>
    <mergeCell ref="B14:C14"/>
    <mergeCell ref="B9:C9"/>
    <mergeCell ref="B10:C10"/>
    <mergeCell ref="B11:C11"/>
    <mergeCell ref="B12:C12"/>
    <mergeCell ref="B13:C13"/>
    <mergeCell ref="F24:G24"/>
    <mergeCell ref="F9:G9"/>
    <mergeCell ref="F10:G10"/>
    <mergeCell ref="F11:G11"/>
    <mergeCell ref="F12:G12"/>
    <mergeCell ref="F13:G13"/>
    <mergeCell ref="F14:G14"/>
    <mergeCell ref="F15:G15"/>
    <mergeCell ref="F16:G16"/>
    <mergeCell ref="F22:G22"/>
    <mergeCell ref="F23:G23"/>
    <mergeCell ref="B23:C23"/>
    <mergeCell ref="B18:C18"/>
    <mergeCell ref="B19:C19"/>
    <mergeCell ref="B22:C22"/>
    <mergeCell ref="B20:C20"/>
    <mergeCell ref="B17:C17"/>
    <mergeCell ref="F17:G17"/>
    <mergeCell ref="B21:C21"/>
    <mergeCell ref="F18:G18"/>
    <mergeCell ref="F19:G19"/>
    <mergeCell ref="F20:G20"/>
    <mergeCell ref="F21:G21"/>
  </mergeCells>
  <phoneticPr fontId="3" type="noConversion"/>
  <printOptions horizontalCentered="1" verticalCentered="1"/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opLeftCell="A25" zoomScale="93" zoomScaleNormal="93" workbookViewId="0">
      <selection activeCell="Q39" sqref="Q39"/>
    </sheetView>
  </sheetViews>
  <sheetFormatPr defaultRowHeight="16.5"/>
  <cols>
    <col min="1" max="1" width="4.25" style="1" customWidth="1"/>
    <col min="2" max="2" width="8.625" bestFit="1" customWidth="1"/>
    <col min="3" max="4" width="8" bestFit="1" customWidth="1"/>
    <col min="5" max="5" width="10.5" bestFit="1" customWidth="1"/>
    <col min="6" max="6" width="7.75" customWidth="1"/>
    <col min="7" max="7" width="2.5" customWidth="1"/>
    <col min="8" max="8" width="4.875" customWidth="1"/>
    <col min="9" max="9" width="8.625" bestFit="1" customWidth="1"/>
    <col min="10" max="11" width="8" bestFit="1" customWidth="1"/>
    <col min="12" max="12" width="10.5" bestFit="1" customWidth="1"/>
    <col min="13" max="13" width="9" bestFit="1" customWidth="1"/>
    <col min="14" max="14" width="3.375" customWidth="1"/>
    <col min="15" max="15" width="4.75" customWidth="1"/>
    <col min="16" max="17" width="9.125" bestFit="1" customWidth="1"/>
    <col min="18" max="18" width="8.25" customWidth="1"/>
    <col min="19" max="19" width="10.375" customWidth="1"/>
    <col min="20" max="20" width="7.75" customWidth="1"/>
  </cols>
  <sheetData>
    <row r="1" spans="1:20" ht="19.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0" ht="22.5" customHeight="1">
      <c r="A2" s="67" t="s">
        <v>0</v>
      </c>
      <c r="B2" s="66" t="s">
        <v>7</v>
      </c>
      <c r="C2" s="66"/>
      <c r="D2" s="66"/>
      <c r="E2" s="66"/>
      <c r="F2" s="31"/>
      <c r="G2" s="31"/>
      <c r="H2" s="67" t="s">
        <v>0</v>
      </c>
      <c r="I2" s="66" t="s">
        <v>6</v>
      </c>
      <c r="J2" s="66"/>
      <c r="K2" s="66"/>
      <c r="L2" s="66"/>
      <c r="M2" s="31"/>
      <c r="N2" s="31"/>
      <c r="O2" s="67" t="s">
        <v>0</v>
      </c>
      <c r="P2" s="66" t="s">
        <v>18</v>
      </c>
      <c r="Q2" s="66"/>
      <c r="R2" s="66"/>
      <c r="S2" s="66"/>
      <c r="T2" s="31"/>
    </row>
    <row r="3" spans="1:20" ht="15.6" customHeight="1">
      <c r="A3" s="67"/>
      <c r="B3" s="32" t="s">
        <v>1</v>
      </c>
      <c r="C3" s="32" t="s">
        <v>2</v>
      </c>
      <c r="D3" s="32" t="s">
        <v>3</v>
      </c>
      <c r="E3" s="32" t="s">
        <v>4</v>
      </c>
      <c r="F3" s="33" t="s">
        <v>5</v>
      </c>
      <c r="G3" s="31"/>
      <c r="H3" s="67"/>
      <c r="I3" s="32" t="s">
        <v>1</v>
      </c>
      <c r="J3" s="32" t="s">
        <v>2</v>
      </c>
      <c r="K3" s="32" t="s">
        <v>3</v>
      </c>
      <c r="L3" s="32" t="s">
        <v>4</v>
      </c>
      <c r="M3" s="33" t="s">
        <v>5</v>
      </c>
      <c r="N3" s="31"/>
      <c r="O3" s="67"/>
      <c r="P3" s="32" t="s">
        <v>1</v>
      </c>
      <c r="Q3" s="32" t="s">
        <v>2</v>
      </c>
      <c r="R3" s="32" t="s">
        <v>3</v>
      </c>
      <c r="S3" s="32" t="s">
        <v>4</v>
      </c>
      <c r="T3" s="33" t="s">
        <v>5</v>
      </c>
    </row>
    <row r="4" spans="1:20">
      <c r="A4" s="51">
        <v>101</v>
      </c>
      <c r="B4" s="35"/>
      <c r="C4" s="35">
        <v>25</v>
      </c>
      <c r="D4" s="35"/>
      <c r="E4" s="35"/>
      <c r="F4" s="36">
        <f>SUM(B4:E4)</f>
        <v>25</v>
      </c>
      <c r="G4" s="37"/>
      <c r="H4" s="34">
        <v>101</v>
      </c>
      <c r="I4" s="35"/>
      <c r="J4" s="35">
        <v>25</v>
      </c>
      <c r="K4" s="35"/>
      <c r="L4" s="35"/>
      <c r="M4" s="36">
        <f t="shared" ref="M4:M9" si="0">SUM(I4:L4)</f>
        <v>25</v>
      </c>
      <c r="N4" s="37"/>
      <c r="O4" s="34">
        <v>101</v>
      </c>
      <c r="P4" s="35"/>
      <c r="Q4" s="35">
        <v>25</v>
      </c>
      <c r="R4" s="35"/>
      <c r="S4" s="35"/>
      <c r="T4" s="36">
        <f>SUM(P4:S4)</f>
        <v>25</v>
      </c>
    </row>
    <row r="5" spans="1:20">
      <c r="A5" s="51">
        <v>102</v>
      </c>
      <c r="B5" s="35">
        <v>25</v>
      </c>
      <c r="C5" s="35"/>
      <c r="D5" s="35"/>
      <c r="E5" s="35"/>
      <c r="F5" s="36">
        <f>SUM(B5:E5)</f>
        <v>25</v>
      </c>
      <c r="G5" s="37"/>
      <c r="H5" s="34">
        <v>102</v>
      </c>
      <c r="I5" s="35">
        <v>25</v>
      </c>
      <c r="J5" s="35"/>
      <c r="K5" s="35"/>
      <c r="L5" s="35"/>
      <c r="M5" s="36">
        <f t="shared" si="0"/>
        <v>25</v>
      </c>
      <c r="N5" s="37"/>
      <c r="O5" s="34">
        <v>102</v>
      </c>
      <c r="P5" s="35">
        <v>25</v>
      </c>
      <c r="Q5" s="35"/>
      <c r="R5" s="35"/>
      <c r="S5" s="35"/>
      <c r="T5" s="36">
        <f>SUM(P5:S5)</f>
        <v>25</v>
      </c>
    </row>
    <row r="6" spans="1:20">
      <c r="A6" s="51">
        <v>103</v>
      </c>
      <c r="B6" s="35">
        <v>5</v>
      </c>
      <c r="C6" s="35">
        <v>20</v>
      </c>
      <c r="D6" s="35"/>
      <c r="E6" s="35"/>
      <c r="F6" s="36">
        <f>SUM(B6:E6)</f>
        <v>25</v>
      </c>
      <c r="G6" s="37"/>
      <c r="H6" s="34">
        <v>103</v>
      </c>
      <c r="I6" s="35">
        <v>4</v>
      </c>
      <c r="J6" s="35">
        <v>21</v>
      </c>
      <c r="K6" s="35"/>
      <c r="L6" s="35"/>
      <c r="M6" s="36">
        <f t="shared" si="0"/>
        <v>25</v>
      </c>
      <c r="N6" s="37"/>
      <c r="O6" s="34">
        <v>103</v>
      </c>
      <c r="P6" s="35">
        <v>6</v>
      </c>
      <c r="Q6" s="35">
        <v>19</v>
      </c>
      <c r="R6" s="35"/>
      <c r="S6" s="35"/>
      <c r="T6" s="36">
        <f>SUM(P6:S6)</f>
        <v>25</v>
      </c>
    </row>
    <row r="7" spans="1:20">
      <c r="A7" s="51">
        <v>104</v>
      </c>
      <c r="B7" s="35">
        <v>10</v>
      </c>
      <c r="C7" s="35">
        <v>15</v>
      </c>
      <c r="D7" s="35"/>
      <c r="E7" s="35"/>
      <c r="F7" s="36">
        <f>SUM(B7:E7)</f>
        <v>25</v>
      </c>
      <c r="G7" s="37"/>
      <c r="H7" s="34">
        <v>104</v>
      </c>
      <c r="I7" s="35">
        <v>10</v>
      </c>
      <c r="J7" s="35">
        <v>14</v>
      </c>
      <c r="K7" s="35">
        <v>1</v>
      </c>
      <c r="L7" s="35"/>
      <c r="M7" s="36">
        <f t="shared" si="0"/>
        <v>25</v>
      </c>
      <c r="N7" s="37"/>
      <c r="O7" s="34">
        <v>104</v>
      </c>
      <c r="P7" s="35">
        <v>7</v>
      </c>
      <c r="Q7" s="35">
        <v>18</v>
      </c>
      <c r="R7" s="35"/>
      <c r="S7" s="35"/>
      <c r="T7" s="36">
        <f>SUM(P7:S7)</f>
        <v>25</v>
      </c>
    </row>
    <row r="8" spans="1:20">
      <c r="A8" s="51">
        <v>105</v>
      </c>
      <c r="B8" s="35"/>
      <c r="C8" s="35">
        <v>22</v>
      </c>
      <c r="D8" s="35"/>
      <c r="E8" s="35"/>
      <c r="F8" s="36">
        <f>SUM(B8:E8)</f>
        <v>22</v>
      </c>
      <c r="G8" s="37"/>
      <c r="H8" s="34">
        <v>105</v>
      </c>
      <c r="I8" s="35"/>
      <c r="J8" s="35">
        <v>24</v>
      </c>
      <c r="K8" s="35"/>
      <c r="L8" s="35"/>
      <c r="M8" s="36">
        <f t="shared" si="0"/>
        <v>24</v>
      </c>
      <c r="N8" s="37"/>
      <c r="O8" s="34">
        <v>105</v>
      </c>
      <c r="P8" s="35"/>
      <c r="Q8" s="35">
        <v>7</v>
      </c>
      <c r="R8" s="35">
        <v>13</v>
      </c>
      <c r="S8" s="35"/>
      <c r="T8" s="36">
        <f>SUM(P8:S8)</f>
        <v>20</v>
      </c>
    </row>
    <row r="9" spans="1:20">
      <c r="A9" s="51">
        <v>106</v>
      </c>
      <c r="B9" s="35"/>
      <c r="C9" s="35">
        <v>23</v>
      </c>
      <c r="D9" s="35">
        <v>2</v>
      </c>
      <c r="E9" s="35"/>
      <c r="F9" s="36">
        <f>SUM(C9:E9)</f>
        <v>25</v>
      </c>
      <c r="G9" s="37"/>
      <c r="H9" s="34">
        <v>106</v>
      </c>
      <c r="I9" s="35"/>
      <c r="J9" s="35">
        <v>25</v>
      </c>
      <c r="K9" s="35"/>
      <c r="L9" s="35"/>
      <c r="M9" s="36">
        <f t="shared" si="0"/>
        <v>25</v>
      </c>
      <c r="N9" s="37"/>
      <c r="O9" s="34">
        <v>106</v>
      </c>
      <c r="P9" s="35"/>
      <c r="Q9" s="35">
        <v>13</v>
      </c>
      <c r="R9" s="35">
        <v>12</v>
      </c>
      <c r="S9" s="35"/>
      <c r="T9" s="36">
        <f>SUM(Q9:S9)</f>
        <v>25</v>
      </c>
    </row>
    <row r="10" spans="1:20">
      <c r="A10" s="51">
        <v>107</v>
      </c>
      <c r="B10" s="35">
        <v>5</v>
      </c>
      <c r="C10" s="35">
        <v>20</v>
      </c>
      <c r="D10" s="35"/>
      <c r="E10" s="35"/>
      <c r="F10" s="36">
        <f t="shared" ref="F10:F25" si="1">SUM(B10:E10)</f>
        <v>25</v>
      </c>
      <c r="G10" s="37"/>
      <c r="H10" s="34">
        <v>107</v>
      </c>
      <c r="I10" s="35">
        <v>8</v>
      </c>
      <c r="J10" s="35">
        <v>16</v>
      </c>
      <c r="K10" s="35"/>
      <c r="L10" s="35"/>
      <c r="M10" s="36">
        <f t="shared" ref="M10:M25" si="2">SUM(I10:L10)</f>
        <v>24</v>
      </c>
      <c r="N10" s="37"/>
      <c r="O10" s="34">
        <v>107</v>
      </c>
      <c r="P10" s="35">
        <v>5</v>
      </c>
      <c r="Q10" s="35">
        <v>20</v>
      </c>
      <c r="R10" s="35"/>
      <c r="S10" s="35"/>
      <c r="T10" s="36">
        <f t="shared" ref="T10:T25" si="3">SUM(P10:S10)</f>
        <v>25</v>
      </c>
    </row>
    <row r="11" spans="1:20">
      <c r="A11" s="51">
        <v>108</v>
      </c>
      <c r="B11" s="35"/>
      <c r="C11" s="35">
        <v>13</v>
      </c>
      <c r="D11" s="35">
        <v>6</v>
      </c>
      <c r="E11" s="35"/>
      <c r="F11" s="36">
        <f t="shared" si="1"/>
        <v>19</v>
      </c>
      <c r="G11" s="31"/>
      <c r="H11" s="34">
        <v>108</v>
      </c>
      <c r="I11" s="35">
        <v>1</v>
      </c>
      <c r="J11" s="35">
        <v>14</v>
      </c>
      <c r="K11" s="35">
        <v>4</v>
      </c>
      <c r="L11" s="35"/>
      <c r="M11" s="36">
        <f t="shared" si="2"/>
        <v>19</v>
      </c>
      <c r="N11" s="31"/>
      <c r="O11" s="34">
        <v>108</v>
      </c>
      <c r="P11" s="35"/>
      <c r="Q11" s="35">
        <v>10</v>
      </c>
      <c r="R11" s="35">
        <v>9</v>
      </c>
      <c r="S11" s="35"/>
      <c r="T11" s="36">
        <f t="shared" si="3"/>
        <v>19</v>
      </c>
    </row>
    <row r="12" spans="1:20">
      <c r="A12" s="38">
        <v>201</v>
      </c>
      <c r="B12" s="35">
        <v>11</v>
      </c>
      <c r="C12" s="35">
        <v>16</v>
      </c>
      <c r="D12" s="35"/>
      <c r="E12" s="35"/>
      <c r="F12" s="36">
        <f t="shared" si="1"/>
        <v>27</v>
      </c>
      <c r="G12" s="31"/>
      <c r="H12" s="38">
        <v>201</v>
      </c>
      <c r="I12" s="35">
        <v>14</v>
      </c>
      <c r="J12" s="35">
        <v>13</v>
      </c>
      <c r="K12" s="35"/>
      <c r="L12" s="35"/>
      <c r="M12" s="36">
        <f t="shared" si="2"/>
        <v>27</v>
      </c>
      <c r="N12" s="31"/>
      <c r="O12" s="38">
        <v>201</v>
      </c>
      <c r="P12" s="35">
        <v>9</v>
      </c>
      <c r="Q12" s="35">
        <v>18</v>
      </c>
      <c r="R12" s="35"/>
      <c r="S12" s="35"/>
      <c r="T12" s="36">
        <f t="shared" si="3"/>
        <v>27</v>
      </c>
    </row>
    <row r="13" spans="1:20">
      <c r="A13" s="52">
        <v>202</v>
      </c>
      <c r="B13" s="35"/>
      <c r="C13" s="35">
        <v>28</v>
      </c>
      <c r="D13" s="35"/>
      <c r="E13" s="35"/>
      <c r="F13" s="36">
        <f t="shared" si="1"/>
        <v>28</v>
      </c>
      <c r="G13" s="37"/>
      <c r="H13" s="38">
        <v>202</v>
      </c>
      <c r="I13" s="35"/>
      <c r="J13" s="35">
        <v>10</v>
      </c>
      <c r="K13" s="35">
        <v>18</v>
      </c>
      <c r="L13" s="35"/>
      <c r="M13" s="36">
        <f t="shared" si="2"/>
        <v>28</v>
      </c>
      <c r="N13" s="37"/>
      <c r="O13" s="38">
        <v>202</v>
      </c>
      <c r="P13" s="35">
        <v>1</v>
      </c>
      <c r="Q13" s="35">
        <v>27</v>
      </c>
      <c r="R13" s="35"/>
      <c r="S13" s="35"/>
      <c r="T13" s="36">
        <f t="shared" si="3"/>
        <v>28</v>
      </c>
    </row>
    <row r="14" spans="1:20">
      <c r="A14" s="52">
        <v>203</v>
      </c>
      <c r="B14" s="35">
        <v>22</v>
      </c>
      <c r="C14" s="35">
        <v>3</v>
      </c>
      <c r="D14" s="35">
        <v>1</v>
      </c>
      <c r="E14" s="35">
        <v>1</v>
      </c>
      <c r="F14" s="36">
        <f t="shared" si="1"/>
        <v>27</v>
      </c>
      <c r="G14" s="37"/>
      <c r="H14" s="38">
        <v>203</v>
      </c>
      <c r="I14" s="35">
        <v>20</v>
      </c>
      <c r="J14" s="35">
        <v>3</v>
      </c>
      <c r="K14" s="35">
        <v>3</v>
      </c>
      <c r="L14" s="35">
        <v>1</v>
      </c>
      <c r="M14" s="36">
        <f t="shared" si="2"/>
        <v>27</v>
      </c>
      <c r="N14" s="37"/>
      <c r="O14" s="38">
        <v>203</v>
      </c>
      <c r="P14" s="35">
        <v>24</v>
      </c>
      <c r="Q14" s="35">
        <v>1</v>
      </c>
      <c r="R14" s="35">
        <v>2</v>
      </c>
      <c r="S14" s="35"/>
      <c r="T14" s="36">
        <f t="shared" si="3"/>
        <v>27</v>
      </c>
    </row>
    <row r="15" spans="1:20">
      <c r="A15" s="52">
        <v>204</v>
      </c>
      <c r="B15" s="35"/>
      <c r="C15" s="35">
        <v>27</v>
      </c>
      <c r="D15" s="35">
        <v>1</v>
      </c>
      <c r="E15" s="35"/>
      <c r="F15" s="36">
        <f t="shared" si="1"/>
        <v>28</v>
      </c>
      <c r="G15" s="37"/>
      <c r="H15" s="38">
        <v>204</v>
      </c>
      <c r="I15" s="35"/>
      <c r="J15" s="35">
        <v>28</v>
      </c>
      <c r="K15" s="35"/>
      <c r="L15" s="35"/>
      <c r="M15" s="36">
        <f t="shared" si="2"/>
        <v>28</v>
      </c>
      <c r="N15" s="37"/>
      <c r="O15" s="38">
        <v>204</v>
      </c>
      <c r="P15" s="35"/>
      <c r="Q15" s="35">
        <v>25</v>
      </c>
      <c r="R15" s="35">
        <v>3</v>
      </c>
      <c r="S15" s="35"/>
      <c r="T15" s="36">
        <f t="shared" si="3"/>
        <v>28</v>
      </c>
    </row>
    <row r="16" spans="1:20">
      <c r="A16" s="52">
        <v>205</v>
      </c>
      <c r="B16" s="35">
        <v>3</v>
      </c>
      <c r="C16" s="35">
        <v>25</v>
      </c>
      <c r="D16" s="35"/>
      <c r="E16" s="35"/>
      <c r="F16" s="36">
        <f t="shared" si="1"/>
        <v>28</v>
      </c>
      <c r="G16" s="31"/>
      <c r="H16" s="38">
        <v>205</v>
      </c>
      <c r="I16" s="35">
        <v>2</v>
      </c>
      <c r="J16" s="35">
        <v>26</v>
      </c>
      <c r="K16" s="35"/>
      <c r="L16" s="35"/>
      <c r="M16" s="36">
        <f t="shared" si="2"/>
        <v>28</v>
      </c>
      <c r="N16" s="31"/>
      <c r="O16" s="38">
        <v>205</v>
      </c>
      <c r="P16" s="35">
        <v>3</v>
      </c>
      <c r="Q16" s="35">
        <v>23</v>
      </c>
      <c r="R16" s="35">
        <v>2</v>
      </c>
      <c r="S16" s="35"/>
      <c r="T16" s="36">
        <f t="shared" si="3"/>
        <v>28</v>
      </c>
    </row>
    <row r="17" spans="1:20">
      <c r="A17" s="52">
        <v>206</v>
      </c>
      <c r="B17" s="35">
        <v>2</v>
      </c>
      <c r="C17" s="35">
        <v>26</v>
      </c>
      <c r="D17" s="35"/>
      <c r="E17" s="35"/>
      <c r="F17" s="36">
        <f t="shared" si="1"/>
        <v>28</v>
      </c>
      <c r="G17" s="37"/>
      <c r="H17" s="38">
        <v>206</v>
      </c>
      <c r="I17" s="35">
        <v>1</v>
      </c>
      <c r="J17" s="35">
        <v>27</v>
      </c>
      <c r="K17" s="35"/>
      <c r="L17" s="35"/>
      <c r="M17" s="36">
        <f t="shared" si="2"/>
        <v>28</v>
      </c>
      <c r="N17" s="37"/>
      <c r="O17" s="38">
        <v>206</v>
      </c>
      <c r="P17" s="35">
        <v>3</v>
      </c>
      <c r="Q17" s="35">
        <v>25</v>
      </c>
      <c r="R17" s="35"/>
      <c r="S17" s="35"/>
      <c r="T17" s="36">
        <f t="shared" si="3"/>
        <v>28</v>
      </c>
    </row>
    <row r="18" spans="1:20">
      <c r="A18" s="52">
        <v>207</v>
      </c>
      <c r="B18" s="35"/>
      <c r="C18" s="35">
        <v>9</v>
      </c>
      <c r="D18" s="35"/>
      <c r="E18" s="35"/>
      <c r="F18" s="36">
        <f t="shared" si="1"/>
        <v>9</v>
      </c>
      <c r="G18" s="37"/>
      <c r="H18" s="38">
        <v>207</v>
      </c>
      <c r="I18" s="35">
        <v>4</v>
      </c>
      <c r="J18" s="35">
        <v>5</v>
      </c>
      <c r="K18" s="35"/>
      <c r="L18" s="35"/>
      <c r="M18" s="36">
        <f t="shared" si="2"/>
        <v>9</v>
      </c>
      <c r="N18" s="37"/>
      <c r="O18" s="38">
        <v>207</v>
      </c>
      <c r="P18" s="35">
        <v>4</v>
      </c>
      <c r="Q18" s="35">
        <v>4</v>
      </c>
      <c r="R18" s="35">
        <v>1</v>
      </c>
      <c r="S18" s="35"/>
      <c r="T18" s="36">
        <f t="shared" si="3"/>
        <v>9</v>
      </c>
    </row>
    <row r="19" spans="1:20">
      <c r="A19" s="53">
        <v>301</v>
      </c>
      <c r="B19" s="35"/>
      <c r="C19" s="35">
        <v>30</v>
      </c>
      <c r="D19" s="35"/>
      <c r="E19" s="35"/>
      <c r="F19" s="36">
        <f t="shared" si="1"/>
        <v>30</v>
      </c>
      <c r="G19" s="37"/>
      <c r="H19" s="39">
        <v>301</v>
      </c>
      <c r="I19" s="35"/>
      <c r="J19" s="35">
        <v>27</v>
      </c>
      <c r="K19" s="35">
        <v>3</v>
      </c>
      <c r="L19" s="35"/>
      <c r="M19" s="36">
        <f t="shared" si="2"/>
        <v>30</v>
      </c>
      <c r="N19" s="37"/>
      <c r="O19" s="39">
        <v>301</v>
      </c>
      <c r="P19" s="35"/>
      <c r="Q19" s="35">
        <v>30</v>
      </c>
      <c r="R19" s="35"/>
      <c r="S19" s="35"/>
      <c r="T19" s="36">
        <f t="shared" si="3"/>
        <v>30</v>
      </c>
    </row>
    <row r="20" spans="1:20">
      <c r="A20" s="39">
        <v>302</v>
      </c>
      <c r="B20" s="35"/>
      <c r="C20" s="35"/>
      <c r="D20" s="35"/>
      <c r="E20" s="35"/>
      <c r="F20" s="36">
        <f t="shared" si="1"/>
        <v>0</v>
      </c>
      <c r="G20" s="31"/>
      <c r="H20" s="39">
        <v>302</v>
      </c>
      <c r="I20" s="35"/>
      <c r="J20" s="35"/>
      <c r="K20" s="35"/>
      <c r="L20" s="35"/>
      <c r="M20" s="36">
        <f t="shared" si="2"/>
        <v>0</v>
      </c>
      <c r="N20" s="31"/>
      <c r="O20" s="39">
        <v>302</v>
      </c>
      <c r="P20" s="35"/>
      <c r="Q20" s="35"/>
      <c r="R20" s="35"/>
      <c r="S20" s="35"/>
      <c r="T20" s="36">
        <f t="shared" si="3"/>
        <v>0</v>
      </c>
    </row>
    <row r="21" spans="1:20">
      <c r="A21" s="53">
        <v>303</v>
      </c>
      <c r="B21" s="35">
        <v>7</v>
      </c>
      <c r="C21" s="35">
        <v>22</v>
      </c>
      <c r="D21" s="35"/>
      <c r="E21" s="35"/>
      <c r="F21" s="36">
        <f t="shared" si="1"/>
        <v>29</v>
      </c>
      <c r="G21" s="37"/>
      <c r="H21" s="39">
        <v>303</v>
      </c>
      <c r="I21" s="35">
        <v>5</v>
      </c>
      <c r="J21" s="35">
        <v>24</v>
      </c>
      <c r="K21" s="35"/>
      <c r="L21" s="35"/>
      <c r="M21" s="36">
        <f t="shared" si="2"/>
        <v>29</v>
      </c>
      <c r="N21" s="37"/>
      <c r="O21" s="39">
        <v>303</v>
      </c>
      <c r="P21" s="35">
        <v>2</v>
      </c>
      <c r="Q21" s="35">
        <v>27</v>
      </c>
      <c r="R21" s="35"/>
      <c r="S21" s="35"/>
      <c r="T21" s="36">
        <f t="shared" si="3"/>
        <v>29</v>
      </c>
    </row>
    <row r="22" spans="1:20">
      <c r="A22" s="53">
        <v>304</v>
      </c>
      <c r="B22" s="35">
        <v>27</v>
      </c>
      <c r="C22" s="35"/>
      <c r="D22" s="35"/>
      <c r="E22" s="35"/>
      <c r="F22" s="36">
        <f t="shared" si="1"/>
        <v>27</v>
      </c>
      <c r="G22" s="37"/>
      <c r="H22" s="39">
        <v>304</v>
      </c>
      <c r="I22" s="35">
        <v>27</v>
      </c>
      <c r="J22" s="35"/>
      <c r="K22" s="35"/>
      <c r="L22" s="35"/>
      <c r="M22" s="36">
        <f t="shared" si="2"/>
        <v>27</v>
      </c>
      <c r="N22" s="37"/>
      <c r="O22" s="39">
        <v>304</v>
      </c>
      <c r="P22" s="35">
        <v>27</v>
      </c>
      <c r="Q22" s="35"/>
      <c r="R22" s="35"/>
      <c r="S22" s="35"/>
      <c r="T22" s="36">
        <f t="shared" si="3"/>
        <v>27</v>
      </c>
    </row>
    <row r="23" spans="1:20">
      <c r="A23" s="53">
        <v>305</v>
      </c>
      <c r="B23" s="35"/>
      <c r="C23" s="35">
        <v>23</v>
      </c>
      <c r="D23" s="35">
        <v>1</v>
      </c>
      <c r="E23" s="35">
        <v>3</v>
      </c>
      <c r="F23" s="36">
        <f t="shared" si="1"/>
        <v>27</v>
      </c>
      <c r="G23" s="37"/>
      <c r="H23" s="39">
        <v>305</v>
      </c>
      <c r="I23" s="35"/>
      <c r="J23" s="35">
        <v>25</v>
      </c>
      <c r="K23" s="35">
        <v>2</v>
      </c>
      <c r="L23" s="35"/>
      <c r="M23" s="36">
        <f t="shared" si="2"/>
        <v>27</v>
      </c>
      <c r="N23" s="37"/>
      <c r="O23" s="39">
        <v>305</v>
      </c>
      <c r="P23" s="35">
        <v>1</v>
      </c>
      <c r="Q23" s="35">
        <v>26</v>
      </c>
      <c r="R23" s="35"/>
      <c r="S23" s="35"/>
      <c r="T23" s="36">
        <f t="shared" si="3"/>
        <v>27</v>
      </c>
    </row>
    <row r="24" spans="1:20">
      <c r="A24" s="53">
        <v>306</v>
      </c>
      <c r="B24" s="35"/>
      <c r="C24" s="35">
        <v>22</v>
      </c>
      <c r="D24" s="35">
        <v>4</v>
      </c>
      <c r="E24" s="35"/>
      <c r="F24" s="36">
        <f t="shared" si="1"/>
        <v>26</v>
      </c>
      <c r="G24" s="31"/>
      <c r="H24" s="39">
        <v>306</v>
      </c>
      <c r="I24" s="35">
        <v>26</v>
      </c>
      <c r="J24" s="35"/>
      <c r="K24" s="35"/>
      <c r="L24" s="35"/>
      <c r="M24" s="36">
        <f t="shared" si="2"/>
        <v>26</v>
      </c>
      <c r="N24" s="31"/>
      <c r="O24" s="39">
        <v>306</v>
      </c>
      <c r="P24" s="35">
        <v>26</v>
      </c>
      <c r="Q24" s="35"/>
      <c r="R24" s="35"/>
      <c r="S24" s="35"/>
      <c r="T24" s="36">
        <f t="shared" si="3"/>
        <v>26</v>
      </c>
    </row>
    <row r="25" spans="1:20">
      <c r="A25" s="54">
        <v>307</v>
      </c>
      <c r="B25" s="40"/>
      <c r="C25" s="35"/>
      <c r="D25" s="40">
        <v>8</v>
      </c>
      <c r="E25" s="40"/>
      <c r="F25" s="36">
        <f t="shared" si="1"/>
        <v>8</v>
      </c>
      <c r="G25" s="37"/>
      <c r="H25" s="39">
        <v>307</v>
      </c>
      <c r="I25" s="35"/>
      <c r="J25" s="35">
        <v>8</v>
      </c>
      <c r="K25" s="35"/>
      <c r="L25" s="35"/>
      <c r="M25" s="36">
        <f t="shared" si="2"/>
        <v>8</v>
      </c>
      <c r="N25" s="37"/>
      <c r="O25" s="39">
        <v>307</v>
      </c>
      <c r="P25" s="35"/>
      <c r="Q25" s="35"/>
      <c r="R25" s="35">
        <v>8</v>
      </c>
      <c r="S25" s="35"/>
      <c r="T25" s="36">
        <f t="shared" si="3"/>
        <v>8</v>
      </c>
    </row>
    <row r="26" spans="1:20">
      <c r="A26" s="41"/>
      <c r="B26" s="42">
        <f>SUM(B4:B25)</f>
        <v>117</v>
      </c>
      <c r="C26" s="42">
        <f>SUM(C4:C25)</f>
        <v>369</v>
      </c>
      <c r="D26" s="42">
        <f>SUM(D4:D25)</f>
        <v>23</v>
      </c>
      <c r="E26" s="42">
        <f>SUM(E4:E25)</f>
        <v>4</v>
      </c>
      <c r="F26" s="43">
        <f>SUM(F4:F25)</f>
        <v>513</v>
      </c>
      <c r="G26" s="31"/>
      <c r="H26" s="41"/>
      <c r="I26" s="42">
        <f>SUM(I4:I25)</f>
        <v>147</v>
      </c>
      <c r="J26" s="42">
        <f>SUM(J4:J25)</f>
        <v>335</v>
      </c>
      <c r="K26" s="42">
        <f>SUM(K4:K25)</f>
        <v>31</v>
      </c>
      <c r="L26" s="42">
        <f>SUM(L4:L25)</f>
        <v>1</v>
      </c>
      <c r="M26" s="43">
        <f>SUM(M4:M25)</f>
        <v>514</v>
      </c>
      <c r="N26" s="31"/>
      <c r="O26" s="41"/>
      <c r="P26" s="42">
        <f>SUM(P4:P25)</f>
        <v>143</v>
      </c>
      <c r="Q26" s="42">
        <f>SUM(Q4:Q25)</f>
        <v>318</v>
      </c>
      <c r="R26" s="42">
        <f>SUM(R4:R25)</f>
        <v>50</v>
      </c>
      <c r="S26" s="42">
        <f>SUM(S4:S25)</f>
        <v>0</v>
      </c>
      <c r="T26" s="43">
        <f>SUM(T4:T25)</f>
        <v>511</v>
      </c>
    </row>
    <row r="27" spans="1:20">
      <c r="A27" s="41"/>
      <c r="B27" s="44">
        <f>B26/$F$26</f>
        <v>0.22807017543859648</v>
      </c>
      <c r="C27" s="44">
        <f>C26/$F$26</f>
        <v>0.7192982456140351</v>
      </c>
      <c r="D27" s="44">
        <f>D26/$F$26</f>
        <v>4.4834307992202727E-2</v>
      </c>
      <c r="E27" s="44">
        <f>E26/$F$26</f>
        <v>7.7972709551656916E-3</v>
      </c>
      <c r="F27" s="45">
        <f>SUM(B27:E27)</f>
        <v>1</v>
      </c>
      <c r="G27" s="31"/>
      <c r="H27" s="31"/>
      <c r="I27" s="44">
        <f>I26/$M$26</f>
        <v>0.28599221789883267</v>
      </c>
      <c r="J27" s="46">
        <f>J26/$M$26</f>
        <v>0.65175097276264593</v>
      </c>
      <c r="K27" s="44">
        <f>K26/$M$26</f>
        <v>6.0311284046692608E-2</v>
      </c>
      <c r="L27" s="44">
        <f>L26/$M$26</f>
        <v>1.9455252918287938E-3</v>
      </c>
      <c r="M27" s="45">
        <f>SUM(I27:L27)</f>
        <v>1</v>
      </c>
      <c r="N27" s="31"/>
      <c r="O27" s="41"/>
      <c r="P27" s="44">
        <f>P26/$T$26</f>
        <v>0.27984344422700586</v>
      </c>
      <c r="Q27" s="44">
        <f>Q26/$T$26</f>
        <v>0.62230919765166337</v>
      </c>
      <c r="R27" s="44">
        <f>R26/$T$26</f>
        <v>9.7847358121330719E-2</v>
      </c>
      <c r="S27" s="44">
        <f>S26/$T$26</f>
        <v>0</v>
      </c>
      <c r="T27" s="45">
        <f>SUM(P27:S27)</f>
        <v>0.99999999999999989</v>
      </c>
    </row>
    <row r="28" spans="1:20">
      <c r="A28" s="4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>
      <c r="A29" s="67" t="s">
        <v>0</v>
      </c>
      <c r="B29" s="66" t="s">
        <v>8</v>
      </c>
      <c r="C29" s="66"/>
      <c r="D29" s="66"/>
      <c r="E29" s="66"/>
      <c r="F29" s="31"/>
      <c r="G29" s="31"/>
      <c r="H29" s="67" t="s">
        <v>0</v>
      </c>
      <c r="I29" s="66" t="s">
        <v>9</v>
      </c>
      <c r="J29" s="66"/>
      <c r="K29" s="66"/>
      <c r="L29" s="66"/>
      <c r="M29" s="31"/>
      <c r="N29" s="31"/>
      <c r="O29" s="67" t="s">
        <v>0</v>
      </c>
      <c r="P29" s="66" t="s">
        <v>10</v>
      </c>
      <c r="Q29" s="66"/>
      <c r="R29" s="66"/>
      <c r="S29" s="66"/>
      <c r="T29" s="31"/>
    </row>
    <row r="30" spans="1:20">
      <c r="A30" s="67"/>
      <c r="B30" s="32" t="s">
        <v>1</v>
      </c>
      <c r="C30" s="32" t="s">
        <v>2</v>
      </c>
      <c r="D30" s="32" t="s">
        <v>3</v>
      </c>
      <c r="E30" s="32" t="s">
        <v>4</v>
      </c>
      <c r="F30" s="33" t="s">
        <v>5</v>
      </c>
      <c r="G30" s="31"/>
      <c r="H30" s="67"/>
      <c r="I30" s="32" t="s">
        <v>1</v>
      </c>
      <c r="J30" s="32" t="s">
        <v>2</v>
      </c>
      <c r="K30" s="32" t="s">
        <v>3</v>
      </c>
      <c r="L30" s="32" t="s">
        <v>4</v>
      </c>
      <c r="M30" s="33" t="s">
        <v>5</v>
      </c>
      <c r="N30" s="31"/>
      <c r="O30" s="67"/>
      <c r="P30" s="32" t="s">
        <v>1</v>
      </c>
      <c r="Q30" s="32" t="s">
        <v>2</v>
      </c>
      <c r="R30" s="32" t="s">
        <v>3</v>
      </c>
      <c r="S30" s="32" t="s">
        <v>4</v>
      </c>
      <c r="T30" s="33" t="s">
        <v>5</v>
      </c>
    </row>
    <row r="31" spans="1:20">
      <c r="A31" s="34">
        <v>101</v>
      </c>
      <c r="B31" s="35">
        <v>25</v>
      </c>
      <c r="C31" s="35"/>
      <c r="D31" s="35"/>
      <c r="E31" s="35"/>
      <c r="F31" s="36">
        <f t="shared" ref="F31:F52" si="4">SUM(B31:E31)</f>
        <v>25</v>
      </c>
      <c r="G31" s="37"/>
      <c r="H31" s="34">
        <v>101</v>
      </c>
      <c r="I31" s="35"/>
      <c r="J31" s="35">
        <v>25</v>
      </c>
      <c r="K31" s="35"/>
      <c r="L31" s="35"/>
      <c r="M31" s="36">
        <f t="shared" ref="M31:M52" si="5">SUM(I31:L31)</f>
        <v>25</v>
      </c>
      <c r="N31" s="37"/>
      <c r="O31" s="34">
        <v>101</v>
      </c>
      <c r="P31" s="35"/>
      <c r="Q31" s="35">
        <v>25</v>
      </c>
      <c r="R31" s="35"/>
      <c r="S31" s="35"/>
      <c r="T31" s="36">
        <f t="shared" ref="T31:T52" si="6">SUM(P31:S31)</f>
        <v>25</v>
      </c>
    </row>
    <row r="32" spans="1:20">
      <c r="A32" s="34">
        <v>102</v>
      </c>
      <c r="B32" s="35">
        <v>25</v>
      </c>
      <c r="C32" s="35"/>
      <c r="D32" s="35"/>
      <c r="E32" s="35"/>
      <c r="F32" s="36">
        <f t="shared" si="4"/>
        <v>25</v>
      </c>
      <c r="G32" s="37"/>
      <c r="H32" s="34">
        <v>102</v>
      </c>
      <c r="I32" s="35">
        <v>25</v>
      </c>
      <c r="J32" s="35"/>
      <c r="K32" s="35"/>
      <c r="L32" s="35"/>
      <c r="M32" s="36">
        <f t="shared" si="5"/>
        <v>25</v>
      </c>
      <c r="N32" s="37"/>
      <c r="O32" s="34">
        <v>102</v>
      </c>
      <c r="P32" s="35">
        <v>25</v>
      </c>
      <c r="Q32" s="35"/>
      <c r="R32" s="35"/>
      <c r="S32" s="35"/>
      <c r="T32" s="36">
        <f t="shared" si="6"/>
        <v>25</v>
      </c>
    </row>
    <row r="33" spans="1:20">
      <c r="A33" s="34">
        <v>103</v>
      </c>
      <c r="B33" s="35">
        <v>10</v>
      </c>
      <c r="C33" s="35">
        <v>15</v>
      </c>
      <c r="D33" s="35"/>
      <c r="E33" s="35"/>
      <c r="F33" s="36">
        <f t="shared" si="4"/>
        <v>25</v>
      </c>
      <c r="G33" s="37"/>
      <c r="H33" s="34">
        <v>103</v>
      </c>
      <c r="I33" s="35">
        <v>1</v>
      </c>
      <c r="J33" s="35">
        <v>18</v>
      </c>
      <c r="K33" s="35">
        <v>6</v>
      </c>
      <c r="L33" s="35"/>
      <c r="M33" s="36">
        <f t="shared" si="5"/>
        <v>25</v>
      </c>
      <c r="N33" s="37"/>
      <c r="O33" s="34">
        <v>103</v>
      </c>
      <c r="P33" s="35">
        <v>5</v>
      </c>
      <c r="Q33" s="35">
        <v>20</v>
      </c>
      <c r="R33" s="35"/>
      <c r="S33" s="35"/>
      <c r="T33" s="36">
        <f t="shared" si="6"/>
        <v>25</v>
      </c>
    </row>
    <row r="34" spans="1:20">
      <c r="A34" s="34">
        <v>104</v>
      </c>
      <c r="B34" s="35">
        <v>25</v>
      </c>
      <c r="C34" s="35"/>
      <c r="D34" s="35"/>
      <c r="E34" s="35"/>
      <c r="F34" s="36">
        <f t="shared" si="4"/>
        <v>25</v>
      </c>
      <c r="G34" s="37"/>
      <c r="H34" s="34">
        <v>104</v>
      </c>
      <c r="I34" s="35"/>
      <c r="J34" s="35">
        <v>5</v>
      </c>
      <c r="K34" s="35">
        <v>18</v>
      </c>
      <c r="L34" s="35">
        <v>2</v>
      </c>
      <c r="M34" s="36">
        <f t="shared" si="5"/>
        <v>25</v>
      </c>
      <c r="N34" s="37"/>
      <c r="O34" s="34">
        <v>104</v>
      </c>
      <c r="P34" s="35">
        <v>1</v>
      </c>
      <c r="Q34" s="35">
        <v>24</v>
      </c>
      <c r="R34" s="35"/>
      <c r="S34" s="35"/>
      <c r="T34" s="36">
        <f t="shared" si="6"/>
        <v>25</v>
      </c>
    </row>
    <row r="35" spans="1:20">
      <c r="A35" s="34">
        <v>105</v>
      </c>
      <c r="B35" s="35">
        <v>24</v>
      </c>
      <c r="C35" s="35"/>
      <c r="D35" s="35"/>
      <c r="E35" s="35"/>
      <c r="F35" s="36">
        <f t="shared" si="4"/>
        <v>24</v>
      </c>
      <c r="G35" s="37"/>
      <c r="H35" s="34">
        <v>105</v>
      </c>
      <c r="I35" s="35"/>
      <c r="J35" s="35">
        <v>24</v>
      </c>
      <c r="K35" s="35"/>
      <c r="L35" s="35"/>
      <c r="M35" s="36">
        <f t="shared" si="5"/>
        <v>24</v>
      </c>
      <c r="N35" s="37"/>
      <c r="O35" s="34">
        <v>105</v>
      </c>
      <c r="P35" s="35"/>
      <c r="Q35" s="35">
        <v>24</v>
      </c>
      <c r="R35" s="35"/>
      <c r="S35" s="35"/>
      <c r="T35" s="36">
        <f t="shared" si="6"/>
        <v>24</v>
      </c>
    </row>
    <row r="36" spans="1:20">
      <c r="A36" s="34">
        <v>106</v>
      </c>
      <c r="B36" s="35">
        <v>25</v>
      </c>
      <c r="C36" s="35"/>
      <c r="D36" s="35"/>
      <c r="E36" s="35"/>
      <c r="F36" s="36">
        <f t="shared" si="4"/>
        <v>25</v>
      </c>
      <c r="G36" s="37"/>
      <c r="H36" s="34">
        <v>106</v>
      </c>
      <c r="I36" s="35"/>
      <c r="J36" s="35">
        <v>25</v>
      </c>
      <c r="K36" s="35"/>
      <c r="L36" s="35"/>
      <c r="M36" s="36">
        <f t="shared" si="5"/>
        <v>25</v>
      </c>
      <c r="N36" s="37"/>
      <c r="O36" s="34">
        <v>106</v>
      </c>
      <c r="P36" s="35"/>
      <c r="Q36" s="35">
        <v>25</v>
      </c>
      <c r="R36" s="35"/>
      <c r="S36" s="35"/>
      <c r="T36" s="36">
        <f t="shared" si="6"/>
        <v>25</v>
      </c>
    </row>
    <row r="37" spans="1:20">
      <c r="A37" s="34">
        <v>107</v>
      </c>
      <c r="B37" s="35">
        <v>18</v>
      </c>
      <c r="C37" s="35">
        <v>7</v>
      </c>
      <c r="D37" s="35"/>
      <c r="E37" s="35"/>
      <c r="F37" s="36">
        <f t="shared" si="4"/>
        <v>25</v>
      </c>
      <c r="G37" s="37"/>
      <c r="H37" s="34">
        <v>107</v>
      </c>
      <c r="I37" s="35">
        <v>6</v>
      </c>
      <c r="J37" s="35">
        <v>19</v>
      </c>
      <c r="K37" s="35"/>
      <c r="L37" s="35"/>
      <c r="M37" s="36">
        <f t="shared" si="5"/>
        <v>25</v>
      </c>
      <c r="N37" s="37"/>
      <c r="O37" s="34">
        <v>107</v>
      </c>
      <c r="P37" s="35">
        <v>6</v>
      </c>
      <c r="Q37" s="35">
        <v>19</v>
      </c>
      <c r="R37" s="35"/>
      <c r="S37" s="35"/>
      <c r="T37" s="36">
        <f t="shared" si="6"/>
        <v>25</v>
      </c>
    </row>
    <row r="38" spans="1:20">
      <c r="A38" s="34">
        <v>108</v>
      </c>
      <c r="B38" s="35">
        <v>7</v>
      </c>
      <c r="C38" s="35">
        <v>12</v>
      </c>
      <c r="D38" s="35"/>
      <c r="E38" s="35"/>
      <c r="F38" s="36">
        <f t="shared" si="4"/>
        <v>19</v>
      </c>
      <c r="G38" s="37"/>
      <c r="H38" s="34">
        <v>108</v>
      </c>
      <c r="I38" s="35">
        <v>5</v>
      </c>
      <c r="J38" s="35">
        <v>13</v>
      </c>
      <c r="K38" s="35">
        <v>1</v>
      </c>
      <c r="L38" s="35"/>
      <c r="M38" s="36">
        <f t="shared" si="5"/>
        <v>19</v>
      </c>
      <c r="N38" s="37"/>
      <c r="O38" s="34">
        <v>108</v>
      </c>
      <c r="P38" s="35">
        <v>5</v>
      </c>
      <c r="Q38" s="35">
        <v>12</v>
      </c>
      <c r="R38" s="35">
        <v>2</v>
      </c>
      <c r="S38" s="35"/>
      <c r="T38" s="36">
        <f t="shared" si="6"/>
        <v>19</v>
      </c>
    </row>
    <row r="39" spans="1:20">
      <c r="A39" s="38">
        <v>201</v>
      </c>
      <c r="B39" s="35">
        <v>18</v>
      </c>
      <c r="C39" s="35">
        <v>9</v>
      </c>
      <c r="D39" s="35"/>
      <c r="E39" s="35"/>
      <c r="F39" s="36">
        <f t="shared" si="4"/>
        <v>27</v>
      </c>
      <c r="G39" s="31"/>
      <c r="H39" s="38">
        <v>201</v>
      </c>
      <c r="I39" s="35">
        <v>4</v>
      </c>
      <c r="J39" s="35">
        <v>23</v>
      </c>
      <c r="K39" s="35"/>
      <c r="L39" s="35"/>
      <c r="M39" s="36">
        <f t="shared" si="5"/>
        <v>27</v>
      </c>
      <c r="N39" s="31"/>
      <c r="O39" s="38">
        <v>201</v>
      </c>
      <c r="P39" s="35">
        <v>8</v>
      </c>
      <c r="Q39" s="35">
        <v>19</v>
      </c>
      <c r="R39" s="35"/>
      <c r="S39" s="35"/>
      <c r="T39" s="36">
        <f t="shared" si="6"/>
        <v>27</v>
      </c>
    </row>
    <row r="40" spans="1:20">
      <c r="A40" s="38">
        <v>202</v>
      </c>
      <c r="B40" s="35">
        <v>21</v>
      </c>
      <c r="C40" s="35">
        <v>7</v>
      </c>
      <c r="D40" s="35"/>
      <c r="E40" s="35"/>
      <c r="F40" s="36">
        <f t="shared" si="4"/>
        <v>28</v>
      </c>
      <c r="G40" s="37"/>
      <c r="H40" s="38">
        <v>202</v>
      </c>
      <c r="I40" s="35"/>
      <c r="J40" s="35">
        <v>28</v>
      </c>
      <c r="K40" s="35"/>
      <c r="L40" s="35"/>
      <c r="M40" s="36">
        <f t="shared" si="5"/>
        <v>28</v>
      </c>
      <c r="N40" s="37"/>
      <c r="O40" s="38">
        <v>202</v>
      </c>
      <c r="P40" s="35"/>
      <c r="Q40" s="35">
        <v>28</v>
      </c>
      <c r="R40" s="35"/>
      <c r="S40" s="35"/>
      <c r="T40" s="36">
        <f t="shared" si="6"/>
        <v>28</v>
      </c>
    </row>
    <row r="41" spans="1:20">
      <c r="A41" s="38">
        <v>203</v>
      </c>
      <c r="B41" s="35">
        <v>27</v>
      </c>
      <c r="C41" s="35"/>
      <c r="D41" s="35"/>
      <c r="E41" s="35"/>
      <c r="F41" s="36">
        <f t="shared" si="4"/>
        <v>27</v>
      </c>
      <c r="G41" s="37"/>
      <c r="H41" s="38">
        <v>203</v>
      </c>
      <c r="I41" s="35">
        <v>26</v>
      </c>
      <c r="J41" s="35">
        <v>1</v>
      </c>
      <c r="K41" s="35"/>
      <c r="L41" s="35"/>
      <c r="M41" s="36">
        <f t="shared" si="5"/>
        <v>27</v>
      </c>
      <c r="N41" s="37"/>
      <c r="O41" s="38">
        <v>203</v>
      </c>
      <c r="P41" s="35">
        <v>24</v>
      </c>
      <c r="Q41" s="35">
        <v>1</v>
      </c>
      <c r="R41" s="35">
        <v>2</v>
      </c>
      <c r="S41" s="35"/>
      <c r="T41" s="36">
        <f t="shared" si="6"/>
        <v>27</v>
      </c>
    </row>
    <row r="42" spans="1:20">
      <c r="A42" s="38">
        <v>204</v>
      </c>
      <c r="B42" s="35"/>
      <c r="C42" s="35">
        <v>28</v>
      </c>
      <c r="D42" s="35"/>
      <c r="E42" s="35"/>
      <c r="F42" s="36">
        <f t="shared" si="4"/>
        <v>28</v>
      </c>
      <c r="G42" s="37"/>
      <c r="H42" s="38">
        <v>204</v>
      </c>
      <c r="I42" s="35"/>
      <c r="J42" s="35">
        <v>24</v>
      </c>
      <c r="K42" s="35">
        <v>4</v>
      </c>
      <c r="L42" s="35"/>
      <c r="M42" s="36">
        <f t="shared" si="5"/>
        <v>28</v>
      </c>
      <c r="N42" s="37"/>
      <c r="O42" s="38">
        <v>204</v>
      </c>
      <c r="P42" s="35"/>
      <c r="Q42" s="35">
        <v>26</v>
      </c>
      <c r="R42" s="35">
        <v>2</v>
      </c>
      <c r="S42" s="35"/>
      <c r="T42" s="36">
        <f t="shared" si="6"/>
        <v>28</v>
      </c>
    </row>
    <row r="43" spans="1:20">
      <c r="A43" s="38">
        <v>205</v>
      </c>
      <c r="B43" s="35">
        <v>2</v>
      </c>
      <c r="C43" s="35">
        <v>25</v>
      </c>
      <c r="D43" s="35">
        <v>1</v>
      </c>
      <c r="E43" s="35"/>
      <c r="F43" s="36">
        <f t="shared" si="4"/>
        <v>28</v>
      </c>
      <c r="G43" s="31"/>
      <c r="H43" s="38">
        <v>205</v>
      </c>
      <c r="I43" s="35"/>
      <c r="J43" s="35">
        <v>28</v>
      </c>
      <c r="K43" s="35"/>
      <c r="L43" s="35"/>
      <c r="M43" s="36">
        <f t="shared" si="5"/>
        <v>28</v>
      </c>
      <c r="N43" s="31"/>
      <c r="O43" s="38">
        <v>205</v>
      </c>
      <c r="P43" s="35">
        <v>2</v>
      </c>
      <c r="Q43" s="35">
        <v>26</v>
      </c>
      <c r="R43" s="35"/>
      <c r="S43" s="35"/>
      <c r="T43" s="36">
        <f t="shared" si="6"/>
        <v>28</v>
      </c>
    </row>
    <row r="44" spans="1:20">
      <c r="A44" s="38">
        <v>206</v>
      </c>
      <c r="B44" s="35">
        <v>2</v>
      </c>
      <c r="C44" s="35">
        <v>26</v>
      </c>
      <c r="D44" s="35"/>
      <c r="E44" s="35"/>
      <c r="F44" s="36">
        <f t="shared" si="4"/>
        <v>28</v>
      </c>
      <c r="G44" s="37"/>
      <c r="H44" s="38">
        <v>206</v>
      </c>
      <c r="I44" s="35">
        <v>6</v>
      </c>
      <c r="J44" s="35">
        <v>22</v>
      </c>
      <c r="K44" s="35"/>
      <c r="L44" s="35"/>
      <c r="M44" s="36">
        <f t="shared" si="5"/>
        <v>28</v>
      </c>
      <c r="N44" s="37"/>
      <c r="O44" s="38">
        <v>206</v>
      </c>
      <c r="P44" s="35">
        <v>4</v>
      </c>
      <c r="Q44" s="35">
        <v>24</v>
      </c>
      <c r="R44" s="35"/>
      <c r="S44" s="35"/>
      <c r="T44" s="36">
        <f t="shared" si="6"/>
        <v>28</v>
      </c>
    </row>
    <row r="45" spans="1:20">
      <c r="A45" s="38">
        <v>207</v>
      </c>
      <c r="B45" s="35">
        <v>8</v>
      </c>
      <c r="C45" s="35">
        <v>1</v>
      </c>
      <c r="D45" s="35"/>
      <c r="E45" s="35"/>
      <c r="F45" s="36">
        <f t="shared" si="4"/>
        <v>9</v>
      </c>
      <c r="G45" s="37"/>
      <c r="H45" s="38">
        <v>207</v>
      </c>
      <c r="I45" s="35">
        <v>1</v>
      </c>
      <c r="J45" s="35">
        <v>8</v>
      </c>
      <c r="K45" s="35"/>
      <c r="L45" s="35"/>
      <c r="M45" s="36">
        <f t="shared" si="5"/>
        <v>9</v>
      </c>
      <c r="N45" s="37"/>
      <c r="O45" s="38">
        <v>207</v>
      </c>
      <c r="P45" s="35">
        <v>4</v>
      </c>
      <c r="Q45" s="35">
        <v>5</v>
      </c>
      <c r="R45" s="35"/>
      <c r="S45" s="35"/>
      <c r="T45" s="36">
        <f t="shared" si="6"/>
        <v>9</v>
      </c>
    </row>
    <row r="46" spans="1:20">
      <c r="A46" s="39">
        <v>301</v>
      </c>
      <c r="B46" s="35"/>
      <c r="C46" s="35">
        <v>30</v>
      </c>
      <c r="D46" s="35"/>
      <c r="E46" s="35"/>
      <c r="F46" s="36">
        <f t="shared" si="4"/>
        <v>30</v>
      </c>
      <c r="G46" s="37"/>
      <c r="H46" s="39">
        <v>301</v>
      </c>
      <c r="I46" s="35"/>
      <c r="J46" s="35">
        <v>30</v>
      </c>
      <c r="K46" s="35"/>
      <c r="L46" s="35"/>
      <c r="M46" s="36">
        <f t="shared" si="5"/>
        <v>30</v>
      </c>
      <c r="N46" s="37"/>
      <c r="O46" s="39">
        <v>301</v>
      </c>
      <c r="P46" s="35"/>
      <c r="Q46" s="35">
        <v>30</v>
      </c>
      <c r="R46" s="35"/>
      <c r="S46" s="35"/>
      <c r="T46" s="36">
        <f t="shared" si="6"/>
        <v>30</v>
      </c>
    </row>
    <row r="47" spans="1:20">
      <c r="A47" s="39">
        <v>302</v>
      </c>
      <c r="B47" s="35"/>
      <c r="C47" s="35"/>
      <c r="D47" s="35"/>
      <c r="E47" s="35"/>
      <c r="F47" s="36">
        <f t="shared" si="4"/>
        <v>0</v>
      </c>
      <c r="G47" s="31"/>
      <c r="H47" s="39">
        <v>302</v>
      </c>
      <c r="I47" s="35"/>
      <c r="J47" s="35"/>
      <c r="K47" s="35"/>
      <c r="L47" s="35"/>
      <c r="M47" s="36">
        <f t="shared" si="5"/>
        <v>0</v>
      </c>
      <c r="N47" s="31"/>
      <c r="O47" s="39">
        <v>302</v>
      </c>
      <c r="P47" s="35"/>
      <c r="Q47" s="35"/>
      <c r="R47" s="35"/>
      <c r="S47" s="35"/>
      <c r="T47" s="36">
        <f t="shared" si="6"/>
        <v>0</v>
      </c>
    </row>
    <row r="48" spans="1:20">
      <c r="A48" s="39">
        <v>303</v>
      </c>
      <c r="B48" s="35">
        <v>16</v>
      </c>
      <c r="C48" s="35">
        <v>13</v>
      </c>
      <c r="D48" s="35"/>
      <c r="E48" s="35"/>
      <c r="F48" s="36">
        <f t="shared" si="4"/>
        <v>29</v>
      </c>
      <c r="G48" s="37"/>
      <c r="H48" s="39">
        <v>303</v>
      </c>
      <c r="I48" s="35">
        <v>3</v>
      </c>
      <c r="J48" s="35">
        <v>26</v>
      </c>
      <c r="K48" s="35"/>
      <c r="L48" s="35"/>
      <c r="M48" s="36">
        <f t="shared" si="5"/>
        <v>29</v>
      </c>
      <c r="N48" s="37"/>
      <c r="O48" s="39">
        <v>303</v>
      </c>
      <c r="P48" s="35">
        <v>5</v>
      </c>
      <c r="Q48" s="35">
        <v>24</v>
      </c>
      <c r="R48" s="35"/>
      <c r="S48" s="35"/>
      <c r="T48" s="36">
        <f t="shared" si="6"/>
        <v>29</v>
      </c>
    </row>
    <row r="49" spans="1:20">
      <c r="A49" s="39">
        <v>304</v>
      </c>
      <c r="B49" s="35">
        <v>27</v>
      </c>
      <c r="C49" s="35"/>
      <c r="D49" s="35"/>
      <c r="E49" s="35"/>
      <c r="F49" s="36">
        <f t="shared" si="4"/>
        <v>27</v>
      </c>
      <c r="G49" s="37"/>
      <c r="H49" s="39">
        <v>304</v>
      </c>
      <c r="I49" s="35">
        <v>27</v>
      </c>
      <c r="J49" s="35"/>
      <c r="K49" s="35"/>
      <c r="L49" s="35"/>
      <c r="M49" s="36">
        <f t="shared" si="5"/>
        <v>27</v>
      </c>
      <c r="N49" s="37"/>
      <c r="O49" s="39">
        <v>304</v>
      </c>
      <c r="P49" s="35">
        <v>27</v>
      </c>
      <c r="Q49" s="35"/>
      <c r="R49" s="35"/>
      <c r="S49" s="35"/>
      <c r="T49" s="36">
        <f t="shared" si="6"/>
        <v>27</v>
      </c>
    </row>
    <row r="50" spans="1:20">
      <c r="A50" s="39">
        <v>305</v>
      </c>
      <c r="B50" s="35">
        <v>6</v>
      </c>
      <c r="C50" s="35">
        <v>21</v>
      </c>
      <c r="D50" s="35"/>
      <c r="E50" s="35"/>
      <c r="F50" s="36">
        <f t="shared" si="4"/>
        <v>27</v>
      </c>
      <c r="G50" s="37"/>
      <c r="H50" s="39">
        <v>305</v>
      </c>
      <c r="I50" s="35"/>
      <c r="J50" s="35">
        <v>20</v>
      </c>
      <c r="K50" s="35">
        <v>7</v>
      </c>
      <c r="L50" s="35"/>
      <c r="M50" s="36">
        <f t="shared" si="5"/>
        <v>27</v>
      </c>
      <c r="N50" s="37"/>
      <c r="O50" s="39">
        <v>305</v>
      </c>
      <c r="P50" s="35">
        <v>1</v>
      </c>
      <c r="Q50" s="35">
        <v>24</v>
      </c>
      <c r="R50" s="35">
        <v>2</v>
      </c>
      <c r="S50" s="35"/>
      <c r="T50" s="36">
        <f t="shared" si="6"/>
        <v>27</v>
      </c>
    </row>
    <row r="51" spans="1:20">
      <c r="A51" s="39">
        <v>306</v>
      </c>
      <c r="B51" s="35">
        <v>26</v>
      </c>
      <c r="C51" s="35"/>
      <c r="D51" s="35"/>
      <c r="E51" s="35"/>
      <c r="F51" s="36">
        <f t="shared" si="4"/>
        <v>26</v>
      </c>
      <c r="G51" s="31"/>
      <c r="H51" s="39">
        <v>306</v>
      </c>
      <c r="I51" s="35">
        <v>25</v>
      </c>
      <c r="J51" s="35"/>
      <c r="K51" s="35">
        <v>1</v>
      </c>
      <c r="L51" s="35"/>
      <c r="M51" s="36">
        <f t="shared" si="5"/>
        <v>26</v>
      </c>
      <c r="N51" s="31"/>
      <c r="O51" s="39">
        <v>306</v>
      </c>
      <c r="P51" s="35">
        <v>26</v>
      </c>
      <c r="Q51" s="35"/>
      <c r="R51" s="35"/>
      <c r="S51" s="35"/>
      <c r="T51" s="36">
        <f t="shared" si="6"/>
        <v>26</v>
      </c>
    </row>
    <row r="52" spans="1:20">
      <c r="A52" s="39">
        <v>307</v>
      </c>
      <c r="B52" s="35"/>
      <c r="C52" s="35"/>
      <c r="D52" s="35">
        <v>8</v>
      </c>
      <c r="E52" s="35"/>
      <c r="F52" s="36">
        <f t="shared" si="4"/>
        <v>8</v>
      </c>
      <c r="G52" s="37"/>
      <c r="H52" s="39">
        <v>307</v>
      </c>
      <c r="I52" s="35"/>
      <c r="J52" s="35">
        <v>8</v>
      </c>
      <c r="K52" s="35"/>
      <c r="L52" s="35"/>
      <c r="M52" s="36">
        <f t="shared" si="5"/>
        <v>8</v>
      </c>
      <c r="N52" s="37"/>
      <c r="O52" s="39">
        <v>307</v>
      </c>
      <c r="P52" s="35"/>
      <c r="Q52" s="35"/>
      <c r="R52" s="35">
        <v>8</v>
      </c>
      <c r="S52" s="35"/>
      <c r="T52" s="36">
        <f t="shared" si="6"/>
        <v>8</v>
      </c>
    </row>
    <row r="53" spans="1:20">
      <c r="A53" s="41"/>
      <c r="B53" s="42">
        <f>SUM(B31:B52)</f>
        <v>312</v>
      </c>
      <c r="C53" s="42">
        <f>SUM(C31:C52)</f>
        <v>194</v>
      </c>
      <c r="D53" s="42">
        <f>SUM(D31:D52)</f>
        <v>9</v>
      </c>
      <c r="E53" s="42">
        <f>SUM(E31:E52)</f>
        <v>0</v>
      </c>
      <c r="F53" s="43">
        <f>SUM(F31:F52)</f>
        <v>515</v>
      </c>
      <c r="G53" s="31"/>
      <c r="H53" s="41"/>
      <c r="I53" s="42">
        <f>SUM(I31:I52)</f>
        <v>129</v>
      </c>
      <c r="J53" s="42">
        <f>SUM(J31:J52)</f>
        <v>347</v>
      </c>
      <c r="K53" s="42">
        <f>SUM(K31:K52)</f>
        <v>37</v>
      </c>
      <c r="L53" s="42">
        <f>SUM(L31:L52)</f>
        <v>2</v>
      </c>
      <c r="M53" s="43">
        <f>SUM(M31:M52)</f>
        <v>515</v>
      </c>
      <c r="N53" s="31"/>
      <c r="O53" s="41"/>
      <c r="P53" s="42">
        <f>SUM(P31:P52)</f>
        <v>143</v>
      </c>
      <c r="Q53" s="42">
        <f>SUM(Q31:Q52)</f>
        <v>356</v>
      </c>
      <c r="R53" s="42">
        <f>SUM(R31:R52)</f>
        <v>16</v>
      </c>
      <c r="S53" s="42">
        <f>SUM(S31:S52)</f>
        <v>0</v>
      </c>
      <c r="T53" s="43">
        <f>SUM(T31:T52)</f>
        <v>515</v>
      </c>
    </row>
    <row r="54" spans="1:20">
      <c r="A54" s="41"/>
      <c r="B54" s="44">
        <f>B53/$F$53</f>
        <v>0.60582524271844662</v>
      </c>
      <c r="C54" s="44">
        <f>C53/$F$53</f>
        <v>0.37669902912621361</v>
      </c>
      <c r="D54" s="44">
        <f>D53/$F$53</f>
        <v>1.7475728155339806E-2</v>
      </c>
      <c r="E54" s="44">
        <f>E53/$F$53</f>
        <v>0</v>
      </c>
      <c r="F54" s="45">
        <f>SUM(B54:E54)</f>
        <v>1</v>
      </c>
      <c r="G54" s="31"/>
      <c r="H54" s="31"/>
      <c r="I54" s="44">
        <f>I53/$M$53</f>
        <v>0.25048543689320391</v>
      </c>
      <c r="J54" s="44">
        <f>J53/$M$53</f>
        <v>0.67378640776699028</v>
      </c>
      <c r="K54" s="44">
        <f>K53/$M$53</f>
        <v>7.184466019417475E-2</v>
      </c>
      <c r="L54" s="44">
        <f>L53/$M$53</f>
        <v>3.8834951456310678E-3</v>
      </c>
      <c r="M54" s="45">
        <f>SUM(I54:L54)</f>
        <v>1</v>
      </c>
      <c r="N54" s="31"/>
      <c r="O54" s="41"/>
      <c r="P54" s="44">
        <f>P53/$T$53</f>
        <v>0.27766990291262134</v>
      </c>
      <c r="Q54" s="44">
        <f>Q53/$T$53</f>
        <v>0.6912621359223301</v>
      </c>
      <c r="R54" s="44">
        <f>R53/$T$53</f>
        <v>3.1067961165048542E-2</v>
      </c>
      <c r="S54" s="44">
        <f>S53/$T$53</f>
        <v>0</v>
      </c>
      <c r="T54" s="45">
        <f>SUM(P54:S54)</f>
        <v>0.99999999999999989</v>
      </c>
    </row>
  </sheetData>
  <mergeCells count="13">
    <mergeCell ref="P29:S29"/>
    <mergeCell ref="A29:A30"/>
    <mergeCell ref="B29:E29"/>
    <mergeCell ref="H29:H30"/>
    <mergeCell ref="I29:L29"/>
    <mergeCell ref="O29:O30"/>
    <mergeCell ref="B2:E2"/>
    <mergeCell ref="A2:A3"/>
    <mergeCell ref="H2:H3"/>
    <mergeCell ref="I2:L2"/>
    <mergeCell ref="A1:R1"/>
    <mergeCell ref="O2:O3"/>
    <mergeCell ref="P2:S2"/>
  </mergeCells>
  <phoneticPr fontId="3" type="noConversion"/>
  <pageMargins left="0.70866141732283472" right="0.70866141732283472" top="0" bottom="0" header="0.11811023622047245" footer="0.11811023622047245"/>
  <pageSetup paperSize="8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9" sqref="E9"/>
    </sheetView>
  </sheetViews>
  <sheetFormatPr defaultRowHeight="16.5"/>
  <cols>
    <col min="1" max="1" width="9" style="1"/>
    <col min="2" max="2" width="36.125" bestFit="1" customWidth="1"/>
    <col min="3" max="3" width="40.5" customWidth="1"/>
    <col min="4" max="4" width="30.375" customWidth="1"/>
    <col min="5" max="5" width="32" customWidth="1"/>
  </cols>
  <sheetData>
    <row r="1" spans="1:5" ht="27.75" customHeight="1">
      <c r="A1" s="5"/>
      <c r="B1" s="6" t="s">
        <v>14</v>
      </c>
      <c r="C1" s="7" t="s">
        <v>11</v>
      </c>
      <c r="D1" s="8" t="s">
        <v>12</v>
      </c>
      <c r="E1" s="9" t="s">
        <v>13</v>
      </c>
    </row>
    <row r="2" spans="1:5" ht="16.5" customHeight="1">
      <c r="A2" s="23">
        <v>101</v>
      </c>
      <c r="B2" s="24"/>
      <c r="C2" s="28" t="s">
        <v>32</v>
      </c>
      <c r="D2" s="21"/>
      <c r="E2" s="21"/>
    </row>
    <row r="3" spans="1:5" ht="16.5" customHeight="1">
      <c r="A3" s="23">
        <v>102</v>
      </c>
      <c r="B3" s="24"/>
      <c r="C3" s="28" t="s">
        <v>33</v>
      </c>
      <c r="D3" s="21"/>
      <c r="E3" s="21"/>
    </row>
    <row r="4" spans="1:5" ht="66" customHeight="1">
      <c r="A4" s="23">
        <v>103</v>
      </c>
      <c r="B4" s="24" t="s">
        <v>36</v>
      </c>
      <c r="C4" s="28" t="s">
        <v>34</v>
      </c>
      <c r="D4" s="21"/>
      <c r="E4" s="21" t="s">
        <v>35</v>
      </c>
    </row>
    <row r="5" spans="1:5" s="25" customFormat="1" ht="17.25" customHeight="1">
      <c r="A5" s="26">
        <v>104</v>
      </c>
      <c r="B5" s="30" t="s">
        <v>37</v>
      </c>
      <c r="C5" s="29"/>
      <c r="D5" s="30"/>
      <c r="E5" s="30"/>
    </row>
    <row r="6" spans="1:5">
      <c r="A6" s="23">
        <v>105</v>
      </c>
      <c r="B6" s="24"/>
      <c r="C6" s="50" t="s">
        <v>38</v>
      </c>
      <c r="D6" s="21"/>
      <c r="E6" s="20"/>
    </row>
    <row r="7" spans="1:5" ht="16.5" customHeight="1">
      <c r="A7" s="23">
        <v>106</v>
      </c>
      <c r="B7" s="24"/>
      <c r="C7" s="28"/>
      <c r="D7" s="20" t="s">
        <v>39</v>
      </c>
      <c r="E7" s="20"/>
    </row>
    <row r="8" spans="1:5" ht="49.5" customHeight="1">
      <c r="A8" s="23">
        <v>108</v>
      </c>
      <c r="B8" s="24" t="s">
        <v>41</v>
      </c>
      <c r="C8" s="28"/>
      <c r="D8" s="20"/>
      <c r="E8" s="20" t="s">
        <v>40</v>
      </c>
    </row>
    <row r="9" spans="1:5" s="25" customFormat="1" ht="70.5" customHeight="1">
      <c r="A9" s="26">
        <v>201</v>
      </c>
      <c r="B9" s="50" t="s">
        <v>83</v>
      </c>
      <c r="C9" s="50" t="s">
        <v>84</v>
      </c>
      <c r="D9" s="50" t="s">
        <v>85</v>
      </c>
      <c r="E9" s="50" t="s">
        <v>86</v>
      </c>
    </row>
    <row r="10" spans="1:5" ht="33.75" customHeight="1">
      <c r="A10" s="23">
        <v>203</v>
      </c>
      <c r="B10" s="24" t="s">
        <v>42</v>
      </c>
      <c r="C10" s="28"/>
      <c r="D10" s="20"/>
      <c r="E10" s="20"/>
    </row>
    <row r="11" spans="1:5" ht="54" customHeight="1">
      <c r="A11" s="23">
        <v>204</v>
      </c>
      <c r="B11" s="24" t="s">
        <v>43</v>
      </c>
      <c r="C11" s="28"/>
      <c r="D11" s="20" t="s">
        <v>44</v>
      </c>
      <c r="E11" s="20"/>
    </row>
    <row r="12" spans="1:5" ht="16.5" customHeight="1">
      <c r="A12" s="23">
        <v>207</v>
      </c>
      <c r="B12" s="24" t="s">
        <v>46</v>
      </c>
      <c r="C12" s="28" t="s">
        <v>45</v>
      </c>
      <c r="D12" s="20"/>
      <c r="E12" s="20" t="s">
        <v>47</v>
      </c>
    </row>
    <row r="13" spans="1:5" ht="57.75" customHeight="1">
      <c r="A13" s="23">
        <v>301</v>
      </c>
      <c r="B13" s="22" t="s">
        <v>57</v>
      </c>
      <c r="C13" s="28" t="s">
        <v>58</v>
      </c>
      <c r="D13" s="20" t="s">
        <v>60</v>
      </c>
      <c r="E13" s="20"/>
    </row>
    <row r="14" spans="1:5" ht="16.5" customHeight="1">
      <c r="A14" s="23">
        <v>303</v>
      </c>
      <c r="B14" s="24" t="s">
        <v>48</v>
      </c>
      <c r="C14" s="28" t="s">
        <v>49</v>
      </c>
      <c r="D14" s="20" t="s">
        <v>50</v>
      </c>
      <c r="E14" s="20" t="s">
        <v>51</v>
      </c>
    </row>
    <row r="15" spans="1:5" s="25" customFormat="1" ht="39" customHeight="1">
      <c r="A15" s="26">
        <v>305</v>
      </c>
      <c r="B15" s="28" t="s">
        <v>52</v>
      </c>
      <c r="C15" s="28"/>
      <c r="D15" s="27" t="s">
        <v>53</v>
      </c>
      <c r="E15" s="27" t="s">
        <v>30</v>
      </c>
    </row>
    <row r="16" spans="1:5">
      <c r="A16" s="23">
        <v>307</v>
      </c>
      <c r="B16" s="24"/>
      <c r="C16" s="28" t="s">
        <v>54</v>
      </c>
      <c r="D16" s="20" t="s">
        <v>55</v>
      </c>
      <c r="E16" s="20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彙整</vt:lpstr>
      <vt:lpstr>滿意度%</vt:lpstr>
      <vt:lpstr>各班建議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2022-03-17T01:10:04Z</cp:lastPrinted>
  <dcterms:created xsi:type="dcterms:W3CDTF">2019-11-08T05:48:49Z</dcterms:created>
  <dcterms:modified xsi:type="dcterms:W3CDTF">2022-03-17T01:11:44Z</dcterms:modified>
</cp:coreProperties>
</file>